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500"/>
  </bookViews>
  <sheets>
    <sheet name="建设计划" sheetId="21" r:id="rId1"/>
  </sheets>
  <definedNames>
    <definedName name="_xlnm._FilterDatabase" localSheetId="0" hidden="1">建设计划!$A$3:$O$49</definedName>
    <definedName name="_xlnm.Print_Titles" localSheetId="0">建设计划!$2:$5</definedName>
  </definedNames>
  <calcPr calcId="144525"/>
</workbook>
</file>

<file path=xl/sharedStrings.xml><?xml version="1.0" encoding="utf-8"?>
<sst xmlns="http://schemas.openxmlformats.org/spreadsheetml/2006/main" count="207" uniqueCount="103">
  <si>
    <t>附件3</t>
  </si>
  <si>
    <t xml:space="preserve"> 滨海新区2021—2023年义务教育学位资源建设计划一览表</t>
  </si>
  <si>
    <t>计划建成时间</t>
  </si>
  <si>
    <t>编号</t>
  </si>
  <si>
    <t>学校名称        （建设项目）</t>
  </si>
  <si>
    <t>学校类型</t>
  </si>
  <si>
    <t>公办/民办</t>
  </si>
  <si>
    <t>项目性质</t>
  </si>
  <si>
    <t>计划新增班数</t>
  </si>
  <si>
    <t>计划新增学位数</t>
  </si>
  <si>
    <t>计划选址</t>
  </si>
  <si>
    <t>备注</t>
  </si>
  <si>
    <t>新建学校</t>
  </si>
  <si>
    <t>改扩建学校</t>
  </si>
  <si>
    <t>配套学校</t>
  </si>
  <si>
    <t>初中阶段</t>
  </si>
  <si>
    <t>小学阶段</t>
  </si>
  <si>
    <t>正常
推进</t>
  </si>
  <si>
    <t>治理
整顿</t>
  </si>
  <si>
    <t>2021年</t>
  </si>
  <si>
    <t>天津实验中学海港城学校</t>
  </si>
  <si>
    <t>初级中学</t>
  </si>
  <si>
    <t>公办</t>
  </si>
  <si>
    <t>海港城</t>
  </si>
  <si>
    <t>滨海职业学校南区改扩建</t>
  </si>
  <si>
    <t>九年一贯制学校</t>
  </si>
  <si>
    <t>滨海职业学院南区原址</t>
  </si>
  <si>
    <t>塘沽中专改扩建九年学校</t>
  </si>
  <si>
    <t>塘沽中专原址</t>
  </si>
  <si>
    <t>塘沽小学实践基地改建</t>
  </si>
  <si>
    <t>小学</t>
  </si>
  <si>
    <t>塘沽小学实践基地原址</t>
  </si>
  <si>
    <t>塘沽湾上海道学校</t>
  </si>
  <si>
    <t>新城镇</t>
  </si>
  <si>
    <t>大港海宁园小学</t>
  </si>
  <si>
    <t>海宁园</t>
  </si>
  <si>
    <t>生态城34地块学校</t>
  </si>
  <si>
    <t>生态城</t>
  </si>
  <si>
    <t>生态城枫叶学校</t>
  </si>
  <si>
    <t>民办</t>
  </si>
  <si>
    <t>生态城中福中加地块小学</t>
  </si>
  <si>
    <t>宁海路小学（天津外国语大学附属学校）</t>
  </si>
  <si>
    <t>宁海路</t>
  </si>
  <si>
    <t>滨海高新区</t>
  </si>
  <si>
    <t>中塘镇中学</t>
  </si>
  <si>
    <t>中塘示范镇</t>
  </si>
  <si>
    <t>小计</t>
  </si>
  <si>
    <t>2022年</t>
  </si>
  <si>
    <t>欣嘉园第三小学</t>
  </si>
  <si>
    <t>欣嘉园</t>
  </si>
  <si>
    <t>海滨学校扩建</t>
  </si>
  <si>
    <t>海滨学校原址</t>
  </si>
  <si>
    <t>东壹区九年一贯制学校</t>
  </si>
  <si>
    <t>东壹区</t>
  </si>
  <si>
    <t>交由经开区使用</t>
  </si>
  <si>
    <t>高新区第二学校</t>
  </si>
  <si>
    <t>十二年一贯制学校</t>
  </si>
  <si>
    <t>生态城33地块小学</t>
  </si>
  <si>
    <t>生态城北岛第一学校</t>
  </si>
  <si>
    <t>生态城配套</t>
  </si>
  <si>
    <t>泰达一中改扩建二期</t>
  </si>
  <si>
    <t>完全中学</t>
  </si>
  <si>
    <t>泰达街</t>
  </si>
  <si>
    <t>经开区、泰达街</t>
  </si>
  <si>
    <t>2023年</t>
  </si>
  <si>
    <t>塘沽一中布局调整，异地新建后原高中部改为九年制学校</t>
  </si>
  <si>
    <t>塘沽一中初高中部原址</t>
  </si>
  <si>
    <t>中部新城北起步区中学</t>
  </si>
  <si>
    <t>中部新城北起步区</t>
  </si>
  <si>
    <t>高初中各24班</t>
  </si>
  <si>
    <t>西部新城中学</t>
  </si>
  <si>
    <t>胡家园西部新城</t>
  </si>
  <si>
    <t>西部新城小学</t>
  </si>
  <si>
    <t>官港尚海湾小学</t>
  </si>
  <si>
    <t>官港</t>
  </si>
  <si>
    <t>塘沽七中扩建</t>
  </si>
  <si>
    <t>原新港中学校址</t>
  </si>
  <si>
    <t>大港东城九年一贯制学校</t>
  </si>
  <si>
    <t>大港东城</t>
  </si>
  <si>
    <t>北塘九年一贯制学校</t>
  </si>
  <si>
    <t>北塘</t>
  </si>
  <si>
    <t>大港海滨港西学校</t>
  </si>
  <si>
    <t>油田港西新城</t>
  </si>
  <si>
    <t>汉沽东扩区小学</t>
  </si>
  <si>
    <t>汉沽东扩区</t>
  </si>
  <si>
    <t>博才小学改扩建</t>
  </si>
  <si>
    <t>博才小学</t>
  </si>
  <si>
    <t>盐场九年一贯制学校</t>
  </si>
  <si>
    <t>盐场小学东侧</t>
  </si>
  <si>
    <t>天碱小学</t>
  </si>
  <si>
    <t>中心商务片区</t>
  </si>
  <si>
    <t>经开区</t>
  </si>
  <si>
    <t>响螺湾九年制学校</t>
  </si>
  <si>
    <t>空港规划中学1</t>
  </si>
  <si>
    <t>天津港保税区（空港）</t>
  </si>
  <si>
    <t>空港规划小学1</t>
  </si>
  <si>
    <t>生态城50地块中学</t>
  </si>
  <si>
    <t>生态城临海新城中学</t>
  </si>
  <si>
    <t>生态城滨旅北部十二年制学校</t>
  </si>
  <si>
    <t>生态城碧桂园地块小学</t>
  </si>
  <si>
    <t>生态城动漫园小学</t>
  </si>
  <si>
    <t>合计</t>
  </si>
  <si>
    <t>注：区本级15所（其中1所交由经开区使用），功能区16所（其中：经开区3所、高新区2所、保税区2所、生态城9所），小区配套8所（其中含生态城1所）。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</si>
</sst>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0_ "/>
    <numFmt numFmtId="42" formatCode="_ &quot;￥&quot;* #,##0_ ;_ &quot;￥&quot;* \-#,##0_ ;_ &quot;￥&quot;* &quot;-&quot;_ ;_ @_ "/>
  </numFmts>
  <fonts count="30">
    <font>
      <sz val="12"/>
      <name val="宋体"/>
      <charset val="134"/>
    </font>
    <font>
      <b/>
      <sz val="12"/>
      <name val="宋体"/>
      <charset val="134"/>
    </font>
    <font>
      <sz val="17"/>
      <name val="黑体"/>
      <charset val="134"/>
    </font>
    <font>
      <sz val="20"/>
      <name val="方正小标宋简体"/>
      <charset val="134"/>
    </font>
    <font>
      <sz val="11"/>
      <name val="宋体"/>
      <charset val="134"/>
    </font>
    <font>
      <sz val="10"/>
      <name val="宋体"/>
      <charset val="134"/>
    </font>
    <font>
      <sz val="8"/>
      <name val="宋体"/>
      <charset val="134"/>
    </font>
    <font>
      <sz val="10"/>
      <color rgb="FFFF000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indexed="8"/>
      <name val="宋体"/>
      <charset val="134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4"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7" fillId="0" borderId="0">
      <alignment vertical="center"/>
    </xf>
    <xf numFmtId="0" fontId="8" fillId="12" borderId="0" applyNumberFormat="false" applyBorder="false" applyAlignment="false" applyProtection="false">
      <alignment vertical="center"/>
    </xf>
    <xf numFmtId="0" fontId="9" fillId="13" borderId="0" applyNumberFormat="false" applyBorder="false" applyAlignment="false" applyProtection="false">
      <alignment vertical="center"/>
    </xf>
    <xf numFmtId="0" fontId="21" fillId="8" borderId="8" applyNumberFormat="false" applyAlignment="false" applyProtection="false">
      <alignment vertical="center"/>
    </xf>
    <xf numFmtId="0" fontId="29" fillId="32" borderId="10" applyNumberFormat="false" applyAlignment="false" applyProtection="false">
      <alignment vertical="center"/>
    </xf>
    <xf numFmtId="0" fontId="18" fillId="11" borderId="0" applyNumberFormat="false" applyBorder="false" applyAlignment="false" applyProtection="false">
      <alignment vertical="center"/>
    </xf>
    <xf numFmtId="0" fontId="24" fillId="0" borderId="5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5" fillId="0" borderId="5" applyNumberFormat="false" applyFill="false" applyAlignment="false" applyProtection="false">
      <alignment vertical="center"/>
    </xf>
    <xf numFmtId="0" fontId="9" fillId="18" borderId="0" applyNumberFormat="false" applyBorder="false" applyAlignment="false" applyProtection="false">
      <alignment vertical="center"/>
    </xf>
    <xf numFmtId="41" fontId="10" fillId="0" borderId="0" applyFont="false" applyFill="false" applyBorder="false" applyAlignment="false" applyProtection="false">
      <alignment vertical="center"/>
    </xf>
    <xf numFmtId="0" fontId="9" fillId="16" borderId="0" applyNumberFormat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0" fontId="13" fillId="0" borderId="4" applyNumberFormat="false" applyFill="false" applyAlignment="false" applyProtection="false">
      <alignment vertical="center"/>
    </xf>
    <xf numFmtId="0" fontId="20" fillId="0" borderId="7" applyNumberFormat="false" applyFill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  <xf numFmtId="0" fontId="11" fillId="0" borderId="0">
      <alignment vertical="center"/>
    </xf>
    <xf numFmtId="0" fontId="9" fillId="22" borderId="0" applyNumberFormat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43" fontId="10" fillId="0" borderId="0" applyFont="false" applyFill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9" fillId="20" borderId="0" applyNumberFormat="false" applyBorder="false" applyAlignment="false" applyProtection="false">
      <alignment vertical="center"/>
    </xf>
    <xf numFmtId="0" fontId="11" fillId="0" borderId="0">
      <alignment vertical="center"/>
    </xf>
    <xf numFmtId="0" fontId="19" fillId="0" borderId="6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9" fillId="23" borderId="0" applyNumberFormat="false" applyBorder="false" applyAlignment="false" applyProtection="false">
      <alignment vertical="center"/>
    </xf>
    <xf numFmtId="42" fontId="10" fillId="0" borderId="0" applyFont="false" applyFill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9" fillId="24" borderId="0" applyNumberFormat="false" applyBorder="false" applyAlignment="false" applyProtection="false">
      <alignment vertical="center"/>
    </xf>
    <xf numFmtId="0" fontId="10" fillId="14" borderId="9" applyNumberFormat="false" applyFont="false" applyAlignment="false" applyProtection="false">
      <alignment vertical="center"/>
    </xf>
    <xf numFmtId="0" fontId="8" fillId="21" borderId="0" applyNumberFormat="false" applyBorder="false" applyAlignment="false" applyProtection="false">
      <alignment vertical="center"/>
    </xf>
    <xf numFmtId="0" fontId="27" fillId="25" borderId="0" applyNumberFormat="false" applyBorder="false" applyAlignment="false" applyProtection="false">
      <alignment vertical="center"/>
    </xf>
    <xf numFmtId="0" fontId="9" fillId="27" borderId="0" applyNumberFormat="false" applyBorder="false" applyAlignment="false" applyProtection="false">
      <alignment vertical="center"/>
    </xf>
    <xf numFmtId="0" fontId="23" fillId="17" borderId="0" applyNumberFormat="false" applyBorder="false" applyAlignment="false" applyProtection="false">
      <alignment vertical="center"/>
    </xf>
    <xf numFmtId="0" fontId="12" fillId="8" borderId="3" applyNumberFormat="false" applyAlignment="false" applyProtection="false">
      <alignment vertical="center"/>
    </xf>
    <xf numFmtId="0" fontId="8" fillId="28" borderId="0" applyNumberFormat="false" applyBorder="false" applyAlignment="false" applyProtection="false">
      <alignment vertical="center"/>
    </xf>
    <xf numFmtId="0" fontId="8" fillId="29" borderId="0" applyNumberFormat="false" applyBorder="false" applyAlignment="false" applyProtection="false">
      <alignment vertical="center"/>
    </xf>
    <xf numFmtId="0" fontId="8" fillId="30" borderId="0" applyNumberFormat="false" applyBorder="false" applyAlignment="false" applyProtection="false">
      <alignment vertical="center"/>
    </xf>
    <xf numFmtId="0" fontId="8" fillId="15" borderId="0" applyNumberFormat="false" applyBorder="false" applyAlignment="false" applyProtection="false">
      <alignment vertical="center"/>
    </xf>
    <xf numFmtId="0" fontId="8" fillId="31" borderId="0" applyNumberFormat="false" applyBorder="false" applyAlignment="false" applyProtection="false">
      <alignment vertical="center"/>
    </xf>
    <xf numFmtId="9" fontId="10" fillId="0" borderId="0" applyFont="false" applyFill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44" fontId="10" fillId="0" borderId="0" applyFont="false" applyFill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28" fillId="26" borderId="3" applyNumberFormat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  <xf numFmtId="0" fontId="9" fillId="9" borderId="0" applyNumberFormat="false" applyBorder="false" applyAlignment="false" applyProtection="false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true" applyFill="true">
      <alignment vertical="center"/>
    </xf>
    <xf numFmtId="0" fontId="0" fillId="0" borderId="0" xfId="0" applyFill="true">
      <alignment vertical="center"/>
    </xf>
    <xf numFmtId="0" fontId="0" fillId="0" borderId="0" xfId="0" applyFill="true" applyAlignment="true">
      <alignment vertical="center" wrapText="true"/>
    </xf>
    <xf numFmtId="0" fontId="0" fillId="0" borderId="0" xfId="0" applyFill="true" applyAlignment="true">
      <alignment horizontal="center" vertical="center" wrapText="true"/>
    </xf>
    <xf numFmtId="0" fontId="0" fillId="0" borderId="0" xfId="0" applyFill="true" applyAlignment="true">
      <alignment horizontal="center" vertical="center"/>
    </xf>
    <xf numFmtId="0" fontId="2" fillId="0" borderId="0" xfId="0" applyFont="true" applyFill="true" applyAlignment="true">
      <alignment vertical="center"/>
    </xf>
    <xf numFmtId="0" fontId="0" fillId="0" borderId="0" xfId="0" applyFont="true" applyFill="true" applyAlignment="true">
      <alignment vertical="center"/>
    </xf>
    <xf numFmtId="0" fontId="3" fillId="0" borderId="0" xfId="0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/>
    </xf>
    <xf numFmtId="176" fontId="4" fillId="0" borderId="1" xfId="0" applyNumberFormat="true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/>
    </xf>
    <xf numFmtId="176" fontId="5" fillId="0" borderId="1" xfId="0" applyNumberFormat="true" applyFont="true" applyFill="true" applyBorder="true" applyAlignment="true">
      <alignment vertical="center" wrapText="true"/>
    </xf>
    <xf numFmtId="0" fontId="5" fillId="0" borderId="1" xfId="0" applyFont="true" applyFill="true" applyBorder="true" applyAlignment="true">
      <alignment horizontal="center" vertical="center" wrapText="true" shrinkToFit="true"/>
    </xf>
    <xf numFmtId="176" fontId="5" fillId="0" borderId="1" xfId="0" applyNumberFormat="true" applyFont="true" applyFill="true" applyBorder="true" applyAlignment="true">
      <alignment horizontal="center" vertical="center" wrapText="true"/>
    </xf>
    <xf numFmtId="176" fontId="6" fillId="0" borderId="1" xfId="0" applyNumberFormat="true" applyFont="true" applyFill="true" applyBorder="true" applyAlignment="true">
      <alignment vertical="center" wrapText="true"/>
    </xf>
    <xf numFmtId="0" fontId="0" fillId="0" borderId="2" xfId="0" applyFont="true" applyFill="true" applyBorder="true" applyAlignment="true">
      <alignment vertical="center" wrapText="true"/>
    </xf>
    <xf numFmtId="0" fontId="0" fillId="0" borderId="2" xfId="0" applyBorder="true" applyAlignment="true">
      <alignment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0" fontId="0" fillId="0" borderId="0" xfId="0" applyFont="true" applyFill="true">
      <alignment vertical="center"/>
    </xf>
  </cellXfs>
  <cellStyles count="54">
    <cellStyle name="常规" xfId="0" builtinId="0"/>
    <cellStyle name="常规 6" xfId="1"/>
    <cellStyle name="常规 5" xfId="2"/>
    <cellStyle name="常规 2" xfId="3"/>
    <cellStyle name="60% - 强调文字颜色 6" xfId="4" builtinId="52"/>
    <cellStyle name="20% - 强调文字颜色 6" xfId="5" builtinId="50"/>
    <cellStyle name="输出" xfId="6" builtinId="21"/>
    <cellStyle name="检查单元格" xfId="7" builtinId="23"/>
    <cellStyle name="差" xfId="8" builtinId="27"/>
    <cellStyle name="标题 1" xfId="9" builtinId="16"/>
    <cellStyle name="解释性文本" xfId="10" builtinId="53"/>
    <cellStyle name="标题 2" xfId="11" builtinId="17"/>
    <cellStyle name="40% - 强调文字颜色 5" xfId="12" builtinId="47"/>
    <cellStyle name="千位分隔[0]" xfId="13" builtinId="6"/>
    <cellStyle name="40% - 强调文字颜色 6" xfId="14" builtinId="51"/>
    <cellStyle name="超链接" xfId="15" builtinId="8"/>
    <cellStyle name="强调文字颜色 5" xfId="16" builtinId="45"/>
    <cellStyle name="标题 3" xfId="17" builtinId="18"/>
    <cellStyle name="汇总" xfId="18" builtinId="25"/>
    <cellStyle name="20% - 强调文字颜色 1" xfId="19" builtinId="30"/>
    <cellStyle name="常规 7" xfId="20"/>
    <cellStyle name="40% - 强调文字颜色 1" xfId="21" builtinId="31"/>
    <cellStyle name="强调文字颜色 6" xfId="22" builtinId="49"/>
    <cellStyle name="千位分隔" xfId="23" builtinId="3"/>
    <cellStyle name="标题" xfId="24" builtinId="15"/>
    <cellStyle name="已访问的超链接" xfId="25" builtinId="9"/>
    <cellStyle name="40% - 强调文字颜色 4" xfId="26" builtinId="43"/>
    <cellStyle name="常规 3" xfId="27"/>
    <cellStyle name="链接单元格" xfId="28" builtinId="24"/>
    <cellStyle name="标题 4" xfId="29" builtinId="19"/>
    <cellStyle name="20% - 强调文字颜色 2" xfId="30" builtinId="34"/>
    <cellStyle name="货币[0]" xfId="31" builtinId="7"/>
    <cellStyle name="警告文本" xfId="32" builtinId="11"/>
    <cellStyle name="40% - 强调文字颜色 2" xfId="33" builtinId="35"/>
    <cellStyle name="注释" xfId="34" builtinId="10"/>
    <cellStyle name="60% - 强调文字颜色 3" xfId="35" builtinId="40"/>
    <cellStyle name="好" xfId="36" builtinId="26"/>
    <cellStyle name="20% - 强调文字颜色 5" xfId="37" builtinId="46"/>
    <cellStyle name="适中" xfId="38" builtinId="28"/>
    <cellStyle name="计算" xfId="39" builtinId="22"/>
    <cellStyle name="强调文字颜色 1" xfId="40" builtinId="29"/>
    <cellStyle name="60% - 强调文字颜色 4" xfId="41" builtinId="44"/>
    <cellStyle name="60% - 强调文字颜色 1" xfId="42" builtinId="32"/>
    <cellStyle name="强调文字颜色 2" xfId="43" builtinId="33"/>
    <cellStyle name="60% - 强调文字颜色 5" xfId="44" builtinId="48"/>
    <cellStyle name="百分比" xfId="45" builtinId="5"/>
    <cellStyle name="60% - 强调文字颜色 2" xfId="46" builtinId="36"/>
    <cellStyle name="货币" xfId="47" builtinId="4"/>
    <cellStyle name="强调文字颜色 3" xfId="48" builtinId="37"/>
    <cellStyle name="20% - 强调文字颜色 3" xfId="49" builtinId="38"/>
    <cellStyle name="输入" xfId="50" builtinId="20"/>
    <cellStyle name="40% - 强调文字颜色 3" xfId="51" builtinId="39"/>
    <cellStyle name="强调文字颜色 4" xfId="52" builtinId="41"/>
    <cellStyle name="20% - 强调文字颜色 4" xfId="53" builtinId="4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49"/>
  <sheetViews>
    <sheetView showZeros="0" tabSelected="1" workbookViewId="0">
      <pane ySplit="5" topLeftCell="A6" activePane="bottomLeft" state="frozen"/>
      <selection/>
      <selection pane="bottomLeft" activeCell="A2" sqref="A2:O2"/>
    </sheetView>
  </sheetViews>
  <sheetFormatPr defaultColWidth="9" defaultRowHeight="14.25"/>
  <cols>
    <col min="1" max="1" width="8.5" style="2" customWidth="true"/>
    <col min="2" max="2" width="5" style="2" customWidth="true"/>
    <col min="3" max="3" width="18.7" style="3" customWidth="true"/>
    <col min="4" max="4" width="9.4" style="4" customWidth="true"/>
    <col min="5" max="5" width="6.6" style="4" customWidth="true"/>
    <col min="6" max="7" width="5.1" style="4" customWidth="true"/>
    <col min="8" max="9" width="4.7" style="4" customWidth="true"/>
    <col min="10" max="10" width="7.7" style="4" customWidth="true"/>
    <col min="11" max="11" width="7.7" style="5" customWidth="true"/>
    <col min="12" max="12" width="8.7" style="4" customWidth="true"/>
    <col min="13" max="13" width="8.7" style="5" customWidth="true"/>
    <col min="14" max="14" width="13.7" style="5" customWidth="true"/>
    <col min="15" max="15" width="10" style="5" customWidth="true"/>
    <col min="16" max="16384" width="9" style="2"/>
  </cols>
  <sheetData>
    <row r="1" ht="21" customHeight="true" spans="1:2">
      <c r="A1" s="6" t="s">
        <v>0</v>
      </c>
      <c r="B1" s="7"/>
    </row>
    <row r="2" ht="33" customHeight="true" spans="1:15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</row>
    <row r="3" ht="30" customHeight="true" spans="1:15">
      <c r="A3" s="9" t="s">
        <v>2</v>
      </c>
      <c r="B3" s="10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1"/>
      <c r="H3" s="11"/>
      <c r="I3" s="11"/>
      <c r="J3" s="11" t="s">
        <v>8</v>
      </c>
      <c r="K3" s="11"/>
      <c r="L3" s="11" t="s">
        <v>9</v>
      </c>
      <c r="M3" s="11"/>
      <c r="N3" s="11" t="s">
        <v>10</v>
      </c>
      <c r="O3" s="9" t="s">
        <v>11</v>
      </c>
    </row>
    <row r="4" ht="30" customHeight="true" spans="1:15">
      <c r="A4" s="9"/>
      <c r="B4" s="10"/>
      <c r="C4" s="11"/>
      <c r="D4" s="11"/>
      <c r="E4" s="11"/>
      <c r="F4" s="16" t="s">
        <v>12</v>
      </c>
      <c r="G4" s="16" t="s">
        <v>13</v>
      </c>
      <c r="H4" s="16" t="s">
        <v>14</v>
      </c>
      <c r="I4" s="16"/>
      <c r="J4" s="16" t="s">
        <v>15</v>
      </c>
      <c r="K4" s="16" t="s">
        <v>16</v>
      </c>
      <c r="L4" s="16" t="s">
        <v>15</v>
      </c>
      <c r="M4" s="16" t="s">
        <v>16</v>
      </c>
      <c r="N4" s="11"/>
      <c r="O4" s="9"/>
    </row>
    <row r="5" ht="30" customHeight="true" spans="1:15">
      <c r="A5" s="9"/>
      <c r="B5" s="10"/>
      <c r="C5" s="11"/>
      <c r="D5" s="11"/>
      <c r="E5" s="11"/>
      <c r="F5" s="16"/>
      <c r="G5" s="16"/>
      <c r="H5" s="16" t="s">
        <v>17</v>
      </c>
      <c r="I5" s="16" t="s">
        <v>18</v>
      </c>
      <c r="J5" s="16"/>
      <c r="K5" s="16"/>
      <c r="L5" s="16"/>
      <c r="M5" s="16"/>
      <c r="N5" s="11"/>
      <c r="O5" s="9"/>
    </row>
    <row r="6" s="1" customFormat="true" ht="30" customHeight="true" spans="1:15">
      <c r="A6" s="12" t="s">
        <v>19</v>
      </c>
      <c r="B6" s="13">
        <v>1</v>
      </c>
      <c r="C6" s="14" t="s">
        <v>20</v>
      </c>
      <c r="D6" s="15" t="s">
        <v>21</v>
      </c>
      <c r="E6" s="16" t="s">
        <v>22</v>
      </c>
      <c r="F6" s="16">
        <v>1</v>
      </c>
      <c r="G6" s="16"/>
      <c r="H6" s="16"/>
      <c r="I6" s="16"/>
      <c r="J6" s="16">
        <v>30</v>
      </c>
      <c r="K6" s="16"/>
      <c r="L6" s="16">
        <v>1500</v>
      </c>
      <c r="M6" s="16">
        <v>0</v>
      </c>
      <c r="N6" s="16" t="s">
        <v>23</v>
      </c>
      <c r="O6" s="12"/>
    </row>
    <row r="7" s="1" customFormat="true" ht="30" customHeight="true" spans="1:15">
      <c r="A7" s="12"/>
      <c r="B7" s="16">
        <v>2</v>
      </c>
      <c r="C7" s="14" t="s">
        <v>24</v>
      </c>
      <c r="D7" s="15" t="s">
        <v>25</v>
      </c>
      <c r="E7" s="16" t="s">
        <v>22</v>
      </c>
      <c r="F7" s="16"/>
      <c r="G7" s="16">
        <v>1</v>
      </c>
      <c r="H7" s="16"/>
      <c r="I7" s="16"/>
      <c r="J7" s="16">
        <v>12</v>
      </c>
      <c r="K7" s="16">
        <v>24</v>
      </c>
      <c r="L7" s="16">
        <v>600</v>
      </c>
      <c r="M7" s="16">
        <v>1080</v>
      </c>
      <c r="N7" s="16" t="s">
        <v>26</v>
      </c>
      <c r="O7" s="12"/>
    </row>
    <row r="8" s="1" customFormat="true" ht="30" customHeight="true" spans="1:15">
      <c r="A8" s="12"/>
      <c r="B8" s="13">
        <v>3</v>
      </c>
      <c r="C8" s="14" t="s">
        <v>27</v>
      </c>
      <c r="D8" s="15" t="s">
        <v>25</v>
      </c>
      <c r="E8" s="16" t="s">
        <v>22</v>
      </c>
      <c r="F8" s="16"/>
      <c r="G8" s="16">
        <v>1</v>
      </c>
      <c r="H8" s="16"/>
      <c r="I8" s="16"/>
      <c r="J8" s="16">
        <v>12</v>
      </c>
      <c r="K8" s="16">
        <v>18</v>
      </c>
      <c r="L8" s="16">
        <v>600</v>
      </c>
      <c r="M8" s="16">
        <v>810</v>
      </c>
      <c r="N8" s="16" t="s">
        <v>28</v>
      </c>
      <c r="O8" s="12"/>
    </row>
    <row r="9" s="1" customFormat="true" ht="30" customHeight="true" spans="1:15">
      <c r="A9" s="12"/>
      <c r="B9" s="16">
        <v>4</v>
      </c>
      <c r="C9" s="14" t="s">
        <v>29</v>
      </c>
      <c r="D9" s="15" t="s">
        <v>30</v>
      </c>
      <c r="E9" s="16" t="s">
        <v>22</v>
      </c>
      <c r="F9" s="16"/>
      <c r="G9" s="16">
        <v>1</v>
      </c>
      <c r="H9" s="16"/>
      <c r="I9" s="16"/>
      <c r="J9" s="16"/>
      <c r="K9" s="16">
        <v>18</v>
      </c>
      <c r="L9" s="16">
        <v>0</v>
      </c>
      <c r="M9" s="16">
        <v>810</v>
      </c>
      <c r="N9" s="16" t="s">
        <v>31</v>
      </c>
      <c r="O9" s="12"/>
    </row>
    <row r="10" s="1" customFormat="true" ht="30" customHeight="true" spans="1:15">
      <c r="A10" s="12"/>
      <c r="B10" s="13">
        <v>5</v>
      </c>
      <c r="C10" s="14" t="s">
        <v>32</v>
      </c>
      <c r="D10" s="15" t="s">
        <v>25</v>
      </c>
      <c r="E10" s="16" t="s">
        <v>22</v>
      </c>
      <c r="F10" s="16"/>
      <c r="G10" s="16"/>
      <c r="H10" s="16">
        <v>1</v>
      </c>
      <c r="I10" s="16"/>
      <c r="J10" s="16">
        <v>12</v>
      </c>
      <c r="K10" s="16">
        <v>24</v>
      </c>
      <c r="L10" s="16">
        <v>600</v>
      </c>
      <c r="M10" s="16">
        <v>1080</v>
      </c>
      <c r="N10" s="16" t="s">
        <v>33</v>
      </c>
      <c r="O10" s="12"/>
    </row>
    <row r="11" s="1" customFormat="true" ht="30" customHeight="true" spans="1:15">
      <c r="A11" s="12"/>
      <c r="B11" s="16">
        <v>6</v>
      </c>
      <c r="C11" s="14" t="s">
        <v>34</v>
      </c>
      <c r="D11" s="15" t="s">
        <v>30</v>
      </c>
      <c r="E11" s="16" t="s">
        <v>22</v>
      </c>
      <c r="F11" s="16"/>
      <c r="G11" s="16"/>
      <c r="H11" s="16">
        <v>1</v>
      </c>
      <c r="I11" s="16"/>
      <c r="J11" s="16"/>
      <c r="K11" s="16">
        <v>18</v>
      </c>
      <c r="L11" s="16">
        <v>0</v>
      </c>
      <c r="M11" s="16">
        <v>810</v>
      </c>
      <c r="N11" s="16" t="s">
        <v>35</v>
      </c>
      <c r="O11" s="12"/>
    </row>
    <row r="12" s="1" customFormat="true" ht="30" customHeight="true" spans="1:15">
      <c r="A12" s="12"/>
      <c r="B12" s="13">
        <v>7</v>
      </c>
      <c r="C12" s="14" t="s">
        <v>36</v>
      </c>
      <c r="D12" s="15" t="s">
        <v>21</v>
      </c>
      <c r="E12" s="16" t="s">
        <v>22</v>
      </c>
      <c r="F12" s="16">
        <v>1</v>
      </c>
      <c r="G12" s="16"/>
      <c r="H12" s="16"/>
      <c r="I12" s="16"/>
      <c r="J12" s="16">
        <v>30</v>
      </c>
      <c r="K12" s="16"/>
      <c r="L12" s="16">
        <v>1500</v>
      </c>
      <c r="M12" s="16">
        <v>0</v>
      </c>
      <c r="N12" s="16" t="s">
        <v>37</v>
      </c>
      <c r="O12" s="12" t="s">
        <v>37</v>
      </c>
    </row>
    <row r="13" s="1" customFormat="true" ht="30" customHeight="true" spans="1:15">
      <c r="A13" s="12"/>
      <c r="B13" s="16">
        <v>8</v>
      </c>
      <c r="C13" s="14" t="s">
        <v>38</v>
      </c>
      <c r="D13" s="15" t="s">
        <v>25</v>
      </c>
      <c r="E13" s="16" t="s">
        <v>39</v>
      </c>
      <c r="F13" s="16">
        <v>1</v>
      </c>
      <c r="G13" s="16"/>
      <c r="H13" s="16"/>
      <c r="I13" s="16"/>
      <c r="J13" s="16">
        <v>18</v>
      </c>
      <c r="K13" s="16">
        <v>36</v>
      </c>
      <c r="L13" s="16">
        <v>900</v>
      </c>
      <c r="M13" s="16">
        <v>1620</v>
      </c>
      <c r="N13" s="16" t="s">
        <v>37</v>
      </c>
      <c r="O13" s="12" t="s">
        <v>37</v>
      </c>
    </row>
    <row r="14" s="1" customFormat="true" ht="30" customHeight="true" spans="1:15">
      <c r="A14" s="12"/>
      <c r="B14" s="13">
        <v>9</v>
      </c>
      <c r="C14" s="14" t="s">
        <v>40</v>
      </c>
      <c r="D14" s="15" t="s">
        <v>30</v>
      </c>
      <c r="E14" s="16" t="s">
        <v>22</v>
      </c>
      <c r="F14" s="16">
        <v>1</v>
      </c>
      <c r="G14" s="16"/>
      <c r="H14" s="16"/>
      <c r="I14" s="16"/>
      <c r="J14" s="16"/>
      <c r="K14" s="16">
        <v>36</v>
      </c>
      <c r="L14" s="16">
        <v>0</v>
      </c>
      <c r="M14" s="16">
        <v>1620</v>
      </c>
      <c r="N14" s="16" t="s">
        <v>37</v>
      </c>
      <c r="O14" s="12" t="s">
        <v>37</v>
      </c>
    </row>
    <row r="15" s="1" customFormat="true" ht="30" customHeight="true" spans="1:15">
      <c r="A15" s="12"/>
      <c r="B15" s="16">
        <v>10</v>
      </c>
      <c r="C15" s="14" t="s">
        <v>41</v>
      </c>
      <c r="D15" s="15" t="s">
        <v>30</v>
      </c>
      <c r="E15" s="16" t="s">
        <v>22</v>
      </c>
      <c r="F15" s="16">
        <v>1</v>
      </c>
      <c r="G15" s="16"/>
      <c r="H15" s="16"/>
      <c r="I15" s="16"/>
      <c r="J15" s="16"/>
      <c r="K15" s="16">
        <v>24</v>
      </c>
      <c r="L15" s="16">
        <v>0</v>
      </c>
      <c r="M15" s="16">
        <v>1080</v>
      </c>
      <c r="N15" s="16" t="s">
        <v>42</v>
      </c>
      <c r="O15" s="12" t="s">
        <v>43</v>
      </c>
    </row>
    <row r="16" s="1" customFormat="true" ht="30" customHeight="true" spans="1:15">
      <c r="A16" s="12"/>
      <c r="B16" s="13">
        <v>11</v>
      </c>
      <c r="C16" s="14" t="s">
        <v>44</v>
      </c>
      <c r="D16" s="15" t="s">
        <v>21</v>
      </c>
      <c r="E16" s="16" t="s">
        <v>22</v>
      </c>
      <c r="F16" s="16">
        <v>1</v>
      </c>
      <c r="G16" s="16"/>
      <c r="H16" s="16"/>
      <c r="I16" s="16"/>
      <c r="J16" s="16">
        <v>40</v>
      </c>
      <c r="K16" s="16"/>
      <c r="L16" s="16">
        <v>2000</v>
      </c>
      <c r="M16" s="16"/>
      <c r="N16" s="16" t="s">
        <v>45</v>
      </c>
      <c r="O16" s="20"/>
    </row>
    <row r="17" s="1" customFormat="true" ht="30" customHeight="true" spans="1:15">
      <c r="A17" s="12"/>
      <c r="B17" s="16" t="s">
        <v>46</v>
      </c>
      <c r="C17" s="16"/>
      <c r="D17" s="15"/>
      <c r="E17" s="16"/>
      <c r="F17" s="16">
        <f>SUM(F6:F16)</f>
        <v>6</v>
      </c>
      <c r="G17" s="16">
        <f t="shared" ref="G17:M17" si="0">SUM(G6:G16)</f>
        <v>3</v>
      </c>
      <c r="H17" s="16">
        <f t="shared" si="0"/>
        <v>2</v>
      </c>
      <c r="I17" s="16">
        <f t="shared" si="0"/>
        <v>0</v>
      </c>
      <c r="J17" s="16">
        <f t="shared" si="0"/>
        <v>154</v>
      </c>
      <c r="K17" s="16">
        <f t="shared" si="0"/>
        <v>198</v>
      </c>
      <c r="L17" s="16">
        <f t="shared" si="0"/>
        <v>7700</v>
      </c>
      <c r="M17" s="16">
        <f t="shared" si="0"/>
        <v>8910</v>
      </c>
      <c r="N17" s="16"/>
      <c r="O17" s="12"/>
    </row>
    <row r="18" s="1" customFormat="true" ht="30" customHeight="true" spans="1:15">
      <c r="A18" s="12" t="s">
        <v>47</v>
      </c>
      <c r="B18" s="16">
        <v>1</v>
      </c>
      <c r="C18" s="14" t="s">
        <v>48</v>
      </c>
      <c r="D18" s="15" t="s">
        <v>30</v>
      </c>
      <c r="E18" s="16" t="s">
        <v>22</v>
      </c>
      <c r="F18" s="16">
        <v>1</v>
      </c>
      <c r="G18" s="16"/>
      <c r="H18" s="16"/>
      <c r="I18" s="16"/>
      <c r="J18" s="16"/>
      <c r="K18" s="16">
        <v>24</v>
      </c>
      <c r="L18" s="16">
        <v>0</v>
      </c>
      <c r="M18" s="16">
        <v>1080</v>
      </c>
      <c r="N18" s="16" t="s">
        <v>49</v>
      </c>
      <c r="O18" s="12"/>
    </row>
    <row r="19" s="1" customFormat="true" ht="30" customHeight="true" spans="1:15">
      <c r="A19" s="12"/>
      <c r="B19" s="13">
        <v>2</v>
      </c>
      <c r="C19" s="14" t="s">
        <v>50</v>
      </c>
      <c r="D19" s="15" t="s">
        <v>30</v>
      </c>
      <c r="E19" s="16" t="s">
        <v>22</v>
      </c>
      <c r="F19" s="16"/>
      <c r="G19" s="16">
        <v>1</v>
      </c>
      <c r="H19" s="16"/>
      <c r="I19" s="16"/>
      <c r="J19" s="16"/>
      <c r="K19" s="16">
        <v>12</v>
      </c>
      <c r="L19" s="16">
        <v>0</v>
      </c>
      <c r="M19" s="16">
        <v>540</v>
      </c>
      <c r="N19" s="16" t="s">
        <v>51</v>
      </c>
      <c r="O19" s="12"/>
    </row>
    <row r="20" s="1" customFormat="true" ht="30" customHeight="true" spans="1:15">
      <c r="A20" s="12"/>
      <c r="B20" s="16">
        <v>3</v>
      </c>
      <c r="C20" s="14" t="s">
        <v>52</v>
      </c>
      <c r="D20" s="15" t="s">
        <v>25</v>
      </c>
      <c r="E20" s="16" t="s">
        <v>22</v>
      </c>
      <c r="F20" s="16">
        <v>1</v>
      </c>
      <c r="G20" s="16"/>
      <c r="H20" s="16"/>
      <c r="I20" s="16"/>
      <c r="J20" s="16">
        <v>32</v>
      </c>
      <c r="K20" s="16">
        <v>40</v>
      </c>
      <c r="L20" s="16">
        <v>1600</v>
      </c>
      <c r="M20" s="16">
        <v>1800</v>
      </c>
      <c r="N20" s="16" t="s">
        <v>53</v>
      </c>
      <c r="O20" s="12" t="s">
        <v>54</v>
      </c>
    </row>
    <row r="21" s="1" customFormat="true" ht="30" customHeight="true" spans="1:15">
      <c r="A21" s="12"/>
      <c r="B21" s="13">
        <v>4</v>
      </c>
      <c r="C21" s="14" t="s">
        <v>55</v>
      </c>
      <c r="D21" s="15" t="s">
        <v>56</v>
      </c>
      <c r="E21" s="16" t="s">
        <v>22</v>
      </c>
      <c r="F21" s="16">
        <v>1</v>
      </c>
      <c r="G21" s="16"/>
      <c r="H21" s="16"/>
      <c r="I21" s="16"/>
      <c r="J21" s="16">
        <v>18</v>
      </c>
      <c r="K21" s="16">
        <v>24</v>
      </c>
      <c r="L21" s="16">
        <v>900</v>
      </c>
      <c r="M21" s="16">
        <v>1080</v>
      </c>
      <c r="N21" s="16" t="s">
        <v>43</v>
      </c>
      <c r="O21" s="12" t="s">
        <v>43</v>
      </c>
    </row>
    <row r="22" s="1" customFormat="true" ht="30" customHeight="true" spans="1:15">
      <c r="A22" s="12"/>
      <c r="B22" s="16">
        <v>5</v>
      </c>
      <c r="C22" s="14" t="s">
        <v>57</v>
      </c>
      <c r="D22" s="15" t="s">
        <v>30</v>
      </c>
      <c r="E22" s="16" t="s">
        <v>22</v>
      </c>
      <c r="F22" s="16">
        <v>1</v>
      </c>
      <c r="G22" s="16"/>
      <c r="H22" s="16"/>
      <c r="I22" s="16"/>
      <c r="J22" s="16"/>
      <c r="K22" s="16">
        <v>60</v>
      </c>
      <c r="L22" s="16">
        <v>0</v>
      </c>
      <c r="M22" s="16">
        <v>2700</v>
      </c>
      <c r="N22" s="16" t="s">
        <v>37</v>
      </c>
      <c r="O22" s="12" t="s">
        <v>37</v>
      </c>
    </row>
    <row r="23" s="1" customFormat="true" ht="30" customHeight="true" spans="1:15">
      <c r="A23" s="12"/>
      <c r="B23" s="13">
        <v>6</v>
      </c>
      <c r="C23" s="14" t="s">
        <v>58</v>
      </c>
      <c r="D23" s="15" t="s">
        <v>25</v>
      </c>
      <c r="E23" s="16" t="s">
        <v>22</v>
      </c>
      <c r="F23" s="16"/>
      <c r="G23" s="16"/>
      <c r="H23" s="16">
        <v>1</v>
      </c>
      <c r="I23" s="16"/>
      <c r="J23" s="16">
        <v>18</v>
      </c>
      <c r="K23" s="16">
        <v>36</v>
      </c>
      <c r="L23" s="16">
        <v>900</v>
      </c>
      <c r="M23" s="16">
        <v>1620</v>
      </c>
      <c r="N23" s="16" t="s">
        <v>37</v>
      </c>
      <c r="O23" s="12" t="s">
        <v>59</v>
      </c>
    </row>
    <row r="24" s="1" customFormat="true" ht="30" customHeight="true" spans="1:15">
      <c r="A24" s="12"/>
      <c r="B24" s="16">
        <v>7</v>
      </c>
      <c r="C24" s="14" t="s">
        <v>60</v>
      </c>
      <c r="D24" s="15" t="s">
        <v>61</v>
      </c>
      <c r="E24" s="16" t="s">
        <v>22</v>
      </c>
      <c r="F24" s="16"/>
      <c r="G24" s="16">
        <v>1</v>
      </c>
      <c r="H24" s="16"/>
      <c r="I24" s="16"/>
      <c r="J24" s="16">
        <v>24</v>
      </c>
      <c r="K24" s="16">
        <v>0</v>
      </c>
      <c r="L24" s="16">
        <v>1200</v>
      </c>
      <c r="M24" s="16">
        <v>0</v>
      </c>
      <c r="N24" s="16" t="s">
        <v>62</v>
      </c>
      <c r="O24" s="12" t="s">
        <v>63</v>
      </c>
    </row>
    <row r="25" s="1" customFormat="true" ht="30" customHeight="true" spans="1:15">
      <c r="A25" s="12"/>
      <c r="B25" s="16" t="s">
        <v>46</v>
      </c>
      <c r="C25" s="16"/>
      <c r="D25" s="15"/>
      <c r="E25" s="16"/>
      <c r="F25" s="16">
        <f>SUM(F18:F24)</f>
        <v>4</v>
      </c>
      <c r="G25" s="16">
        <f t="shared" ref="G25:M25" si="1">SUM(G18:G24)</f>
        <v>2</v>
      </c>
      <c r="H25" s="16">
        <f t="shared" si="1"/>
        <v>1</v>
      </c>
      <c r="I25" s="16">
        <f t="shared" si="1"/>
        <v>0</v>
      </c>
      <c r="J25" s="16">
        <f t="shared" si="1"/>
        <v>92</v>
      </c>
      <c r="K25" s="16">
        <f t="shared" si="1"/>
        <v>196</v>
      </c>
      <c r="L25" s="16">
        <f t="shared" si="1"/>
        <v>4600</v>
      </c>
      <c r="M25" s="16">
        <f t="shared" si="1"/>
        <v>8820</v>
      </c>
      <c r="N25" s="16"/>
      <c r="O25" s="12"/>
    </row>
    <row r="26" s="1" customFormat="true" ht="30" customHeight="true" spans="1:15">
      <c r="A26" s="12" t="s">
        <v>64</v>
      </c>
      <c r="B26" s="13">
        <v>1</v>
      </c>
      <c r="C26" s="17" t="s">
        <v>65</v>
      </c>
      <c r="D26" s="15" t="s">
        <v>25</v>
      </c>
      <c r="E26" s="16" t="s">
        <v>22</v>
      </c>
      <c r="F26" s="16"/>
      <c r="G26" s="16">
        <v>1</v>
      </c>
      <c r="H26" s="16"/>
      <c r="I26" s="16"/>
      <c r="J26" s="16">
        <v>18</v>
      </c>
      <c r="K26" s="16">
        <v>36</v>
      </c>
      <c r="L26" s="16">
        <v>900</v>
      </c>
      <c r="M26" s="16">
        <v>1620</v>
      </c>
      <c r="N26" s="16" t="s">
        <v>66</v>
      </c>
      <c r="O26" s="12"/>
    </row>
    <row r="27" s="1" customFormat="true" ht="30" customHeight="true" spans="1:15">
      <c r="A27" s="12"/>
      <c r="B27" s="16">
        <v>2</v>
      </c>
      <c r="C27" s="14" t="s">
        <v>67</v>
      </c>
      <c r="D27" s="16" t="s">
        <v>61</v>
      </c>
      <c r="E27" s="16" t="s">
        <v>22</v>
      </c>
      <c r="F27" s="16"/>
      <c r="G27" s="16"/>
      <c r="H27" s="16">
        <v>1</v>
      </c>
      <c r="I27" s="16"/>
      <c r="J27" s="16">
        <v>24</v>
      </c>
      <c r="K27" s="16"/>
      <c r="L27" s="16">
        <v>1200</v>
      </c>
      <c r="M27" s="16"/>
      <c r="N27" s="16" t="s">
        <v>68</v>
      </c>
      <c r="O27" s="16" t="s">
        <v>69</v>
      </c>
    </row>
    <row r="28" s="1" customFormat="true" ht="30" customHeight="true" spans="1:15">
      <c r="A28" s="12"/>
      <c r="B28" s="13">
        <v>3</v>
      </c>
      <c r="C28" s="14" t="s">
        <v>70</v>
      </c>
      <c r="D28" s="15" t="s">
        <v>61</v>
      </c>
      <c r="E28" s="16" t="s">
        <v>22</v>
      </c>
      <c r="F28" s="16"/>
      <c r="G28" s="16"/>
      <c r="H28" s="16">
        <v>1</v>
      </c>
      <c r="I28" s="16"/>
      <c r="J28" s="16">
        <v>24</v>
      </c>
      <c r="K28" s="16"/>
      <c r="L28" s="16">
        <v>1200</v>
      </c>
      <c r="M28" s="16"/>
      <c r="N28" s="16" t="s">
        <v>71</v>
      </c>
      <c r="O28" s="12" t="s">
        <v>69</v>
      </c>
    </row>
    <row r="29" s="1" customFormat="true" ht="30" customHeight="true" spans="1:15">
      <c r="A29" s="12"/>
      <c r="B29" s="16">
        <v>4</v>
      </c>
      <c r="C29" s="14" t="s">
        <v>72</v>
      </c>
      <c r="D29" s="15" t="s">
        <v>30</v>
      </c>
      <c r="E29" s="16" t="s">
        <v>22</v>
      </c>
      <c r="F29" s="16"/>
      <c r="G29" s="16"/>
      <c r="H29" s="16">
        <v>1</v>
      </c>
      <c r="I29" s="16"/>
      <c r="J29" s="16"/>
      <c r="K29" s="16">
        <v>36</v>
      </c>
      <c r="L29" s="16"/>
      <c r="M29" s="16">
        <v>1620</v>
      </c>
      <c r="N29" s="16" t="s">
        <v>71</v>
      </c>
      <c r="O29" s="12"/>
    </row>
    <row r="30" s="1" customFormat="true" ht="30" customHeight="true" spans="1:15">
      <c r="A30" s="12"/>
      <c r="B30" s="13">
        <v>5</v>
      </c>
      <c r="C30" s="14" t="s">
        <v>73</v>
      </c>
      <c r="D30" s="16" t="s">
        <v>30</v>
      </c>
      <c r="E30" s="16" t="s">
        <v>22</v>
      </c>
      <c r="F30" s="16"/>
      <c r="G30" s="16"/>
      <c r="H30" s="16">
        <v>1</v>
      </c>
      <c r="I30" s="16"/>
      <c r="J30" s="16"/>
      <c r="K30" s="16">
        <v>24</v>
      </c>
      <c r="L30" s="16"/>
      <c r="M30" s="16">
        <v>1080</v>
      </c>
      <c r="N30" s="16" t="s">
        <v>74</v>
      </c>
      <c r="O30" s="16"/>
    </row>
    <row r="31" s="1" customFormat="true" ht="30" customHeight="true" spans="1:15">
      <c r="A31" s="12" t="s">
        <v>64</v>
      </c>
      <c r="B31" s="16">
        <v>6</v>
      </c>
      <c r="C31" s="14" t="s">
        <v>75</v>
      </c>
      <c r="D31" s="15" t="s">
        <v>21</v>
      </c>
      <c r="E31" s="16" t="s">
        <v>22</v>
      </c>
      <c r="F31" s="16"/>
      <c r="G31" s="16">
        <v>1</v>
      </c>
      <c r="H31" s="16"/>
      <c r="I31" s="16"/>
      <c r="J31" s="16">
        <v>30</v>
      </c>
      <c r="K31" s="16"/>
      <c r="L31" s="16">
        <v>1500</v>
      </c>
      <c r="M31" s="16">
        <v>0</v>
      </c>
      <c r="N31" s="16" t="s">
        <v>76</v>
      </c>
      <c r="O31" s="12"/>
    </row>
    <row r="32" s="1" customFormat="true" ht="30" customHeight="true" spans="1:15">
      <c r="A32" s="12"/>
      <c r="B32" s="13">
        <v>7</v>
      </c>
      <c r="C32" s="14" t="s">
        <v>77</v>
      </c>
      <c r="D32" s="15" t="s">
        <v>25</v>
      </c>
      <c r="E32" s="16" t="s">
        <v>22</v>
      </c>
      <c r="F32" s="16">
        <v>1</v>
      </c>
      <c r="G32" s="16"/>
      <c r="H32" s="16"/>
      <c r="I32" s="16"/>
      <c r="J32" s="16">
        <v>18</v>
      </c>
      <c r="K32" s="16">
        <v>36</v>
      </c>
      <c r="L32" s="16">
        <v>900</v>
      </c>
      <c r="M32" s="16">
        <v>1620</v>
      </c>
      <c r="N32" s="16" t="s">
        <v>78</v>
      </c>
      <c r="O32" s="12"/>
    </row>
    <row r="33" s="1" customFormat="true" ht="30" customHeight="true" spans="1:15">
      <c r="A33" s="12"/>
      <c r="B33" s="16">
        <v>8</v>
      </c>
      <c r="C33" s="14" t="s">
        <v>79</v>
      </c>
      <c r="D33" s="15" t="s">
        <v>25</v>
      </c>
      <c r="E33" s="16" t="s">
        <v>22</v>
      </c>
      <c r="F33" s="16">
        <v>1</v>
      </c>
      <c r="G33" s="16"/>
      <c r="H33" s="16"/>
      <c r="I33" s="16"/>
      <c r="J33" s="16">
        <v>15</v>
      </c>
      <c r="K33" s="16">
        <v>30</v>
      </c>
      <c r="L33" s="16">
        <v>750</v>
      </c>
      <c r="M33" s="16">
        <v>1350</v>
      </c>
      <c r="N33" s="16" t="s">
        <v>80</v>
      </c>
      <c r="O33" s="12"/>
    </row>
    <row r="34" s="1" customFormat="true" ht="30" customHeight="true" spans="1:15">
      <c r="A34" s="12"/>
      <c r="B34" s="13">
        <v>9</v>
      </c>
      <c r="C34" s="14" t="s">
        <v>81</v>
      </c>
      <c r="D34" s="15" t="s">
        <v>25</v>
      </c>
      <c r="E34" s="16" t="s">
        <v>22</v>
      </c>
      <c r="F34" s="16">
        <v>1</v>
      </c>
      <c r="G34" s="16"/>
      <c r="H34" s="16"/>
      <c r="I34" s="16"/>
      <c r="J34" s="16">
        <v>36</v>
      </c>
      <c r="K34" s="16">
        <v>36</v>
      </c>
      <c r="L34" s="16">
        <v>1800</v>
      </c>
      <c r="M34" s="16">
        <v>1620</v>
      </c>
      <c r="N34" s="16" t="s">
        <v>82</v>
      </c>
      <c r="O34" s="12"/>
    </row>
    <row r="35" s="1" customFormat="true" ht="30" customHeight="true" spans="1:15">
      <c r="A35" s="12"/>
      <c r="B35" s="16">
        <v>10</v>
      </c>
      <c r="C35" s="14" t="s">
        <v>83</v>
      </c>
      <c r="D35" s="15" t="s">
        <v>30</v>
      </c>
      <c r="E35" s="16" t="s">
        <v>22</v>
      </c>
      <c r="F35" s="16">
        <v>1</v>
      </c>
      <c r="G35" s="16"/>
      <c r="H35" s="16"/>
      <c r="I35" s="16"/>
      <c r="J35" s="16"/>
      <c r="K35" s="16">
        <v>36</v>
      </c>
      <c r="L35" s="16">
        <v>0</v>
      </c>
      <c r="M35" s="16">
        <v>1620</v>
      </c>
      <c r="N35" s="16" t="s">
        <v>84</v>
      </c>
      <c r="O35" s="12"/>
    </row>
    <row r="36" s="1" customFormat="true" ht="30" customHeight="true" spans="1:15">
      <c r="A36" s="12"/>
      <c r="B36" s="13">
        <v>11</v>
      </c>
      <c r="C36" s="14" t="s">
        <v>85</v>
      </c>
      <c r="D36" s="15" t="s">
        <v>30</v>
      </c>
      <c r="E36" s="16" t="s">
        <v>22</v>
      </c>
      <c r="F36" s="16"/>
      <c r="G36" s="16">
        <v>1</v>
      </c>
      <c r="H36" s="16"/>
      <c r="I36" s="16"/>
      <c r="J36" s="16"/>
      <c r="K36" s="16">
        <v>36</v>
      </c>
      <c r="L36" s="16"/>
      <c r="M36" s="16">
        <v>1620</v>
      </c>
      <c r="N36" s="16" t="s">
        <v>86</v>
      </c>
      <c r="O36" s="12"/>
    </row>
    <row r="37" s="1" customFormat="true" ht="30" customHeight="true" spans="1:15">
      <c r="A37" s="12"/>
      <c r="B37" s="16">
        <v>12</v>
      </c>
      <c r="C37" s="14" t="s">
        <v>87</v>
      </c>
      <c r="D37" s="15" t="s">
        <v>25</v>
      </c>
      <c r="E37" s="16" t="s">
        <v>22</v>
      </c>
      <c r="F37" s="16"/>
      <c r="G37" s="16"/>
      <c r="H37" s="16">
        <v>1</v>
      </c>
      <c r="I37" s="16"/>
      <c r="J37" s="16">
        <v>18</v>
      </c>
      <c r="K37" s="16">
        <v>36</v>
      </c>
      <c r="L37" s="16">
        <v>900</v>
      </c>
      <c r="M37" s="16">
        <v>1620</v>
      </c>
      <c r="N37" s="16" t="s">
        <v>88</v>
      </c>
      <c r="O37" s="12"/>
    </row>
    <row r="38" s="1" customFormat="true" ht="30" customHeight="true" spans="1:15">
      <c r="A38" s="12"/>
      <c r="B38" s="13">
        <v>13</v>
      </c>
      <c r="C38" s="14" t="s">
        <v>89</v>
      </c>
      <c r="D38" s="16" t="s">
        <v>30</v>
      </c>
      <c r="E38" s="16" t="s">
        <v>22</v>
      </c>
      <c r="F38" s="16">
        <v>1</v>
      </c>
      <c r="G38" s="16"/>
      <c r="H38" s="16"/>
      <c r="I38" s="16"/>
      <c r="J38" s="16"/>
      <c r="K38" s="16">
        <v>48</v>
      </c>
      <c r="L38" s="16"/>
      <c r="M38" s="16">
        <f>K38*45</f>
        <v>2160</v>
      </c>
      <c r="N38" s="16" t="s">
        <v>90</v>
      </c>
      <c r="O38" s="16" t="s">
        <v>91</v>
      </c>
    </row>
    <row r="39" s="1" customFormat="true" ht="30" customHeight="true" spans="1:15">
      <c r="A39" s="12"/>
      <c r="B39" s="16">
        <v>14</v>
      </c>
      <c r="C39" s="14" t="s">
        <v>92</v>
      </c>
      <c r="D39" s="16" t="s">
        <v>25</v>
      </c>
      <c r="E39" s="16" t="s">
        <v>22</v>
      </c>
      <c r="F39" s="16">
        <v>1</v>
      </c>
      <c r="G39" s="16"/>
      <c r="H39" s="16"/>
      <c r="I39" s="16"/>
      <c r="J39" s="16">
        <v>18</v>
      </c>
      <c r="K39" s="16">
        <v>36</v>
      </c>
      <c r="L39" s="16">
        <v>900</v>
      </c>
      <c r="M39" s="16">
        <f>K39*45</f>
        <v>1620</v>
      </c>
      <c r="N39" s="16" t="s">
        <v>90</v>
      </c>
      <c r="O39" s="16" t="s">
        <v>91</v>
      </c>
    </row>
    <row r="40" s="1" customFormat="true" ht="30" customHeight="true" spans="1:16">
      <c r="A40" s="12"/>
      <c r="B40" s="13">
        <v>15</v>
      </c>
      <c r="C40" s="14" t="s">
        <v>93</v>
      </c>
      <c r="D40" s="15" t="s">
        <v>61</v>
      </c>
      <c r="E40" s="16" t="s">
        <v>22</v>
      </c>
      <c r="F40" s="16">
        <v>1</v>
      </c>
      <c r="G40" s="16"/>
      <c r="H40" s="16"/>
      <c r="I40" s="16"/>
      <c r="J40" s="16">
        <v>24</v>
      </c>
      <c r="K40" s="16"/>
      <c r="L40" s="16">
        <v>1200</v>
      </c>
      <c r="M40" s="16">
        <v>0</v>
      </c>
      <c r="N40" s="16" t="s">
        <v>94</v>
      </c>
      <c r="O40" s="12" t="s">
        <v>94</v>
      </c>
      <c r="P40" s="21"/>
    </row>
    <row r="41" s="1" customFormat="true" ht="30" customHeight="true" spans="1:16">
      <c r="A41" s="12"/>
      <c r="B41" s="16">
        <v>16</v>
      </c>
      <c r="C41" s="14" t="s">
        <v>95</v>
      </c>
      <c r="D41" s="15" t="s">
        <v>30</v>
      </c>
      <c r="E41" s="16" t="s">
        <v>22</v>
      </c>
      <c r="F41" s="16">
        <v>1</v>
      </c>
      <c r="G41" s="16"/>
      <c r="H41" s="16"/>
      <c r="I41" s="16"/>
      <c r="J41" s="16"/>
      <c r="K41" s="16">
        <v>48</v>
      </c>
      <c r="L41" s="16">
        <v>0</v>
      </c>
      <c r="M41" s="16">
        <v>2160</v>
      </c>
      <c r="N41" s="16" t="s">
        <v>94</v>
      </c>
      <c r="O41" s="12" t="s">
        <v>94</v>
      </c>
      <c r="P41" s="21"/>
    </row>
    <row r="42" s="1" customFormat="true" ht="30" customHeight="true" spans="1:15">
      <c r="A42" s="12"/>
      <c r="B42" s="13">
        <v>17</v>
      </c>
      <c r="C42" s="14" t="s">
        <v>96</v>
      </c>
      <c r="D42" s="15" t="s">
        <v>61</v>
      </c>
      <c r="E42" s="16" t="s">
        <v>22</v>
      </c>
      <c r="F42" s="16">
        <v>1</v>
      </c>
      <c r="G42" s="16"/>
      <c r="H42" s="16"/>
      <c r="I42" s="16"/>
      <c r="J42" s="16">
        <v>24</v>
      </c>
      <c r="K42" s="16"/>
      <c r="L42" s="16">
        <v>1200</v>
      </c>
      <c r="M42" s="16">
        <v>0</v>
      </c>
      <c r="N42" s="16" t="s">
        <v>37</v>
      </c>
      <c r="O42" s="12" t="s">
        <v>37</v>
      </c>
    </row>
    <row r="43" s="1" customFormat="true" ht="30" customHeight="true" spans="1:15">
      <c r="A43" s="12"/>
      <c r="B43" s="16">
        <v>18</v>
      </c>
      <c r="C43" s="14" t="s">
        <v>97</v>
      </c>
      <c r="D43" s="15" t="s">
        <v>21</v>
      </c>
      <c r="E43" s="16" t="s">
        <v>22</v>
      </c>
      <c r="F43" s="16">
        <v>1</v>
      </c>
      <c r="G43" s="16"/>
      <c r="H43" s="16"/>
      <c r="I43" s="16"/>
      <c r="J43" s="16">
        <v>36</v>
      </c>
      <c r="K43" s="16"/>
      <c r="L43" s="16">
        <v>1800</v>
      </c>
      <c r="M43" s="16">
        <v>0</v>
      </c>
      <c r="N43" s="16" t="s">
        <v>37</v>
      </c>
      <c r="O43" s="12" t="s">
        <v>37</v>
      </c>
    </row>
    <row r="44" s="1" customFormat="true" ht="30" customHeight="true" spans="1:15">
      <c r="A44" s="12" t="s">
        <v>64</v>
      </c>
      <c r="B44" s="13">
        <v>19</v>
      </c>
      <c r="C44" s="14" t="s">
        <v>98</v>
      </c>
      <c r="D44" s="15" t="s">
        <v>56</v>
      </c>
      <c r="E44" s="16" t="s">
        <v>22</v>
      </c>
      <c r="F44" s="16">
        <v>1</v>
      </c>
      <c r="G44" s="16"/>
      <c r="H44" s="16"/>
      <c r="I44" s="16"/>
      <c r="J44" s="16">
        <v>24</v>
      </c>
      <c r="K44" s="16">
        <v>36</v>
      </c>
      <c r="L44" s="16">
        <v>1200</v>
      </c>
      <c r="M44" s="16">
        <v>1620</v>
      </c>
      <c r="N44" s="16" t="s">
        <v>37</v>
      </c>
      <c r="O44" s="12" t="s">
        <v>37</v>
      </c>
    </row>
    <row r="45" s="1" customFormat="true" ht="30" customHeight="true" spans="1:15">
      <c r="A45" s="12"/>
      <c r="B45" s="16">
        <v>20</v>
      </c>
      <c r="C45" s="14" t="s">
        <v>99</v>
      </c>
      <c r="D45" s="15" t="s">
        <v>30</v>
      </c>
      <c r="E45" s="16" t="s">
        <v>22</v>
      </c>
      <c r="F45" s="16">
        <v>1</v>
      </c>
      <c r="G45" s="16"/>
      <c r="H45" s="16"/>
      <c r="I45" s="16"/>
      <c r="J45" s="16"/>
      <c r="K45" s="16">
        <v>36</v>
      </c>
      <c r="L45" s="16">
        <v>0</v>
      </c>
      <c r="M45" s="16">
        <v>1620</v>
      </c>
      <c r="N45" s="16" t="s">
        <v>37</v>
      </c>
      <c r="O45" s="12" t="s">
        <v>37</v>
      </c>
    </row>
    <row r="46" s="1" customFormat="true" ht="30" customHeight="true" spans="1:15">
      <c r="A46" s="12"/>
      <c r="B46" s="13">
        <v>21</v>
      </c>
      <c r="C46" s="14" t="s">
        <v>100</v>
      </c>
      <c r="D46" s="15" t="s">
        <v>30</v>
      </c>
      <c r="E46" s="16" t="s">
        <v>22</v>
      </c>
      <c r="F46" s="16">
        <v>1</v>
      </c>
      <c r="G46" s="16"/>
      <c r="H46" s="16"/>
      <c r="I46" s="16"/>
      <c r="J46" s="16"/>
      <c r="K46" s="16">
        <v>36</v>
      </c>
      <c r="L46" s="16">
        <v>0</v>
      </c>
      <c r="M46" s="16">
        <v>1620</v>
      </c>
      <c r="N46" s="16" t="s">
        <v>37</v>
      </c>
      <c r="O46" s="12" t="s">
        <v>37</v>
      </c>
    </row>
    <row r="47" s="1" customFormat="true" ht="30" customHeight="true" spans="1:15">
      <c r="A47" s="12"/>
      <c r="B47" s="16" t="s">
        <v>46</v>
      </c>
      <c r="C47" s="16"/>
      <c r="D47" s="15"/>
      <c r="E47" s="16"/>
      <c r="F47" s="16">
        <f>SUM(F26:F46)</f>
        <v>13</v>
      </c>
      <c r="G47" s="16">
        <f t="shared" ref="G47:M47" si="2">SUM(G26:G46)</f>
        <v>3</v>
      </c>
      <c r="H47" s="16">
        <f t="shared" si="2"/>
        <v>5</v>
      </c>
      <c r="I47" s="16">
        <f t="shared" si="2"/>
        <v>0</v>
      </c>
      <c r="J47" s="16">
        <f t="shared" si="2"/>
        <v>309</v>
      </c>
      <c r="K47" s="16">
        <f t="shared" si="2"/>
        <v>546</v>
      </c>
      <c r="L47" s="16">
        <f t="shared" si="2"/>
        <v>15450</v>
      </c>
      <c r="M47" s="16">
        <f t="shared" si="2"/>
        <v>24570</v>
      </c>
      <c r="N47" s="16"/>
      <c r="O47" s="12"/>
    </row>
    <row r="48" ht="30" customHeight="true" spans="1:15">
      <c r="A48" s="12" t="s">
        <v>101</v>
      </c>
      <c r="B48" s="12"/>
      <c r="C48" s="12"/>
      <c r="D48" s="16"/>
      <c r="E48" s="16"/>
      <c r="F48" s="16">
        <f>F17+F25+F47</f>
        <v>23</v>
      </c>
      <c r="G48" s="16">
        <f t="shared" ref="G48:M48" si="3">G17+G25+G47</f>
        <v>8</v>
      </c>
      <c r="H48" s="16">
        <f t="shared" si="3"/>
        <v>8</v>
      </c>
      <c r="I48" s="16">
        <f t="shared" si="3"/>
        <v>0</v>
      </c>
      <c r="J48" s="16">
        <f t="shared" si="3"/>
        <v>555</v>
      </c>
      <c r="K48" s="16">
        <f t="shared" si="3"/>
        <v>940</v>
      </c>
      <c r="L48" s="16">
        <f t="shared" si="3"/>
        <v>27750</v>
      </c>
      <c r="M48" s="16">
        <f t="shared" si="3"/>
        <v>42300</v>
      </c>
      <c r="N48" s="16"/>
      <c r="O48" s="16"/>
    </row>
    <row r="49" ht="36" customHeight="true" spans="1:15">
      <c r="A49" s="18" t="s">
        <v>102</v>
      </c>
      <c r="B49" s="19"/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</row>
  </sheetData>
  <mergeCells count="29">
    <mergeCell ref="A1:B1"/>
    <mergeCell ref="A2:O2"/>
    <mergeCell ref="F3:I3"/>
    <mergeCell ref="J3:K3"/>
    <mergeCell ref="L3:M3"/>
    <mergeCell ref="H4:I4"/>
    <mergeCell ref="B17:C17"/>
    <mergeCell ref="B25:C25"/>
    <mergeCell ref="B47:C47"/>
    <mergeCell ref="A48:C48"/>
    <mergeCell ref="A49:O49"/>
    <mergeCell ref="A3:A5"/>
    <mergeCell ref="A6:A17"/>
    <mergeCell ref="A18:A25"/>
    <mergeCell ref="A26:A30"/>
    <mergeCell ref="A31:A43"/>
    <mergeCell ref="A44:A47"/>
    <mergeCell ref="B3:B5"/>
    <mergeCell ref="C3:C5"/>
    <mergeCell ref="D3:D5"/>
    <mergeCell ref="E3:E5"/>
    <mergeCell ref="F4:F5"/>
    <mergeCell ref="G4:G5"/>
    <mergeCell ref="J4:J5"/>
    <mergeCell ref="K4:K5"/>
    <mergeCell ref="L4:L5"/>
    <mergeCell ref="M4:M5"/>
    <mergeCell ref="N3:N5"/>
    <mergeCell ref="O3:O5"/>
  </mergeCells>
  <printOptions horizontalCentered="true" verticalCentered="true"/>
  <pageMargins left="0.393700787401575" right="0.393700787401575" top="0.78740157480315" bottom="0.78740157480315" header="0.236220472440945" footer="0.31496062992126"/>
  <pageSetup paperSize="9" fitToHeight="11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lenovo wecan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建设计划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Vst</dc:creator>
  <cp:lastModifiedBy>建文排版</cp:lastModifiedBy>
  <dcterms:created xsi:type="dcterms:W3CDTF">2013-06-01T02:57:00Z</dcterms:created>
  <cp:lastPrinted>2021-06-01T09:00:00Z</cp:lastPrinted>
  <dcterms:modified xsi:type="dcterms:W3CDTF">2021-07-05T15:18:56Z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</Properties>
</file>