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890" windowWidth="20610" windowHeight="4950" tabRatio="597" firstSheet="5" activeTab="8"/>
  </bookViews>
  <sheets>
    <sheet name="1收支总表（大口径）" sheetId="1" r:id="rId1"/>
    <sheet name="2收入总表（大口径）" sheetId="2" r:id="rId2"/>
    <sheet name="3支出总表（大口径）" sheetId="3" r:id="rId3"/>
    <sheet name="4收支总表（财政拨款）" sheetId="4" r:id="rId4"/>
    <sheet name="5一般项级表（财拨）" sheetId="5" r:id="rId5"/>
    <sheet name="6基金项级表（财拨）" sheetId="6" r:id="rId6"/>
    <sheet name="7基本经济科目（财拨）" sheetId="7" r:id="rId7"/>
    <sheet name="8项目（财拨）" sheetId="8" r:id="rId8"/>
    <sheet name="9政采（财拨）" sheetId="9" r:id="rId9"/>
    <sheet name="10三公经费" sheetId="10" r:id="rId10"/>
    <sheet name="Sheet1" sheetId="11" r:id="rId11"/>
  </sheets>
  <definedNames>
    <definedName name="_xlnm._FilterDatabase" localSheetId="5" hidden="1">#REF!</definedName>
    <definedName name="_xlnm._FilterDatabase" localSheetId="6" hidden="1">'6基金项级表（财拨）'!$A$6:$H$16</definedName>
    <definedName name="_xlnm._FilterDatabase" localSheetId="8" hidden="1">'8项目（财拨）'!$A$5:$IU$47</definedName>
    <definedName name="_xlnm.Print_Area" localSheetId="9">'10三公经费'!$A$1:$I$8</definedName>
    <definedName name="_xlnm.Print_Area" localSheetId="0">'1收支总表（大口径）'!$A$1:$F$28</definedName>
    <definedName name="_xlnm.Print_Area" localSheetId="1">'2收入总表（大口径）'!$A$1:$N$7</definedName>
    <definedName name="_xlnm.Print_Area" localSheetId="2">'3支出总表（大口径）'!$A$1:$J$15</definedName>
    <definedName name="_xlnm.Print_Area" localSheetId="3">'4收支总表（财政拨款）'!$A$1:$F$29</definedName>
    <definedName name="_xlnm.Print_Area" localSheetId="4">'5一般项级表（财拨）'!$A$1:$I$31</definedName>
    <definedName name="_xlnm.Print_Area" localSheetId="5">'6基金项级表（财拨）'!$A$1:$H$17</definedName>
    <definedName name="_xlnm.Print_Area" localSheetId="6">'7基本经济科目（财拨）'!$A$1:$G$41</definedName>
    <definedName name="_xlnm.Print_Area" localSheetId="7">'8项目（财拨）'!$A$1:$I$17</definedName>
    <definedName name="_xlnm.Print_Area" localSheetId="8">'9政采（财拨）'!$A$1:$E$19</definedName>
    <definedName name="_xlnm.Print_Titles" localSheetId="9">'10三公经费'!$1:$6</definedName>
    <definedName name="_xlnm.Print_Titles" localSheetId="0">'1收支总表（大口径）'!$1:$5</definedName>
    <definedName name="_xlnm.Print_Titles" localSheetId="1">'2收入总表（大口径）'!$1:$5</definedName>
    <definedName name="_xlnm.Print_Titles" localSheetId="2">'3支出总表（大口径）'!$1:$6</definedName>
    <definedName name="_xlnm.Print_Titles" localSheetId="3">'4收支总表（财政拨款）'!$1:$5</definedName>
    <definedName name="_xlnm.Print_Titles" localSheetId="4">'5一般项级表（财拨）'!$1:$6</definedName>
    <definedName name="_xlnm.Print_Titles" localSheetId="5">'6基金项级表（财拨）'!$1:$6</definedName>
    <definedName name="_xlnm.Print_Titles" localSheetId="6">'7基本经济科目（财拨）'!$1:$5</definedName>
    <definedName name="_xlnm.Print_Titles" localSheetId="7">'8项目（财拨）'!$1:$5</definedName>
    <definedName name="_xlnm.Print_Titles" localSheetId="8">'9政采（财拨）'!$1:$6</definedName>
  </definedNames>
  <calcPr calcId="125725"/>
</workbook>
</file>

<file path=xl/calcChain.xml><?xml version="1.0" encoding="utf-8"?>
<calcChain xmlns="http://schemas.openxmlformats.org/spreadsheetml/2006/main">
  <c r="E7" i="5"/>
  <c r="F7"/>
  <c r="D7"/>
  <c r="I7" i="10" l="1"/>
  <c r="D7"/>
  <c r="E7"/>
  <c r="F7"/>
  <c r="C7"/>
  <c r="E6" i="7"/>
  <c r="F6"/>
  <c r="E38"/>
  <c r="F19"/>
  <c r="E7"/>
  <c r="D7"/>
  <c r="D38"/>
  <c r="D19"/>
  <c r="G7" i="5"/>
  <c r="H7"/>
  <c r="I7"/>
  <c r="F6" i="4"/>
  <c r="E5" i="3"/>
  <c r="F5"/>
  <c r="D5"/>
  <c r="F6" i="1"/>
  <c r="D6" i="7" l="1"/>
  <c r="B25" i="1"/>
  <c r="F25"/>
  <c r="F26" s="1"/>
  <c r="B25" i="4"/>
  <c r="B29" s="1"/>
  <c r="F25"/>
  <c r="F26" l="1"/>
  <c r="F29" s="1"/>
  <c r="F28" i="1"/>
</calcChain>
</file>

<file path=xl/sharedStrings.xml><?xml version="1.0" encoding="utf-8"?>
<sst xmlns="http://schemas.openxmlformats.org/spreadsheetml/2006/main" count="433" uniqueCount="264">
  <si>
    <t xml:space="preserve">  会议费</t>
  </si>
  <si>
    <t>一、财政拨款</t>
  </si>
  <si>
    <t>预算01表</t>
  </si>
  <si>
    <t xml:space="preserve">  机关事业单位基本养老保险缴费</t>
  </si>
  <si>
    <t>项　  目  　名  　称</t>
  </si>
  <si>
    <t xml:space="preserve">  未休年假补贴</t>
  </si>
  <si>
    <t xml:space="preserve">    专项业务费</t>
  </si>
  <si>
    <t>50901</t>
  </si>
  <si>
    <t>收          入          预          算</t>
  </si>
  <si>
    <t>2018 年 财 政 拨 款“三 公”经 费 预 算 表</t>
  </si>
  <si>
    <t>50905</t>
  </si>
  <si>
    <t>其他支出</t>
  </si>
  <si>
    <t>对个人和家庭的补助</t>
  </si>
  <si>
    <t>四、上缴上级支出</t>
  </si>
  <si>
    <t>经费拨款</t>
  </si>
  <si>
    <t>十五、金融支出</t>
  </si>
  <si>
    <t>三公经费</t>
  </si>
  <si>
    <t>四、用事业基金弥补收支差额</t>
  </si>
  <si>
    <t>十四、商业服务业等支出</t>
  </si>
  <si>
    <t>住房公积金</t>
  </si>
  <si>
    <t>预算04表</t>
  </si>
  <si>
    <t>五、上年结转</t>
  </si>
  <si>
    <t xml:space="preserve">     纳入预算管理的行政事业性收费拨款</t>
  </si>
  <si>
    <t>基本支出</t>
  </si>
  <si>
    <t>50501</t>
  </si>
  <si>
    <t>项目类别</t>
  </si>
  <si>
    <t>单位名称（项目名称）</t>
  </si>
  <si>
    <t>上级补助收入</t>
  </si>
  <si>
    <t>编码</t>
  </si>
  <si>
    <t>上缴上级支出</t>
  </si>
  <si>
    <t>一、一般公共服务支出</t>
  </si>
  <si>
    <t>人员支出</t>
  </si>
  <si>
    <t>50203</t>
  </si>
  <si>
    <t>总   计</t>
  </si>
  <si>
    <t>50207</t>
  </si>
  <si>
    <t>合   计</t>
  </si>
  <si>
    <t>2018  年  财  政  拨  款  一  般  预  算  支  出  预  算  表</t>
  </si>
  <si>
    <t xml:space="preserve">  城镇职工基本医疗保险缴费</t>
  </si>
  <si>
    <t xml:space="preserve">    一般公共预算财政拨款</t>
  </si>
  <si>
    <t xml:space="preserve">     专项资金管理部门安排的拨款</t>
  </si>
  <si>
    <t>八、医疗卫生与计划生育支出</t>
  </si>
  <si>
    <t>二、纳入财政专户的教育收费拨款</t>
  </si>
  <si>
    <t>三、公共安全支出</t>
  </si>
  <si>
    <t>2018    年    收    入    预    算    总    表</t>
  </si>
  <si>
    <t>社会福利和救助</t>
  </si>
  <si>
    <t xml:space="preserve">  生活补助</t>
  </si>
  <si>
    <t xml:space="preserve">    政府性基金预算财政拨款</t>
  </si>
  <si>
    <t xml:space="preserve">  奖金（年终一次性）</t>
  </si>
  <si>
    <t>公务用车购置费</t>
  </si>
  <si>
    <t>离退休费</t>
  </si>
  <si>
    <t>十八、粮油物资管理支出</t>
  </si>
  <si>
    <t xml:space="preserve">  培训费</t>
  </si>
  <si>
    <t>50199</t>
  </si>
  <si>
    <t>经济科目</t>
  </si>
  <si>
    <t>合计</t>
  </si>
  <si>
    <t>附属单位上缴收入</t>
  </si>
  <si>
    <t>十三、资源勘探电力信息等支出</t>
  </si>
  <si>
    <t>支              出              预              算</t>
  </si>
  <si>
    <t xml:space="preserve">  因公出国(境)费</t>
  </si>
  <si>
    <t>五、对附属单位补助支出</t>
  </si>
  <si>
    <t xml:space="preserve">  绩效工资</t>
  </si>
  <si>
    <t>十六、国土资源气象等支出</t>
  </si>
  <si>
    <t>预算05表</t>
  </si>
  <si>
    <t xml:space="preserve">  委托业务费</t>
  </si>
  <si>
    <t xml:space="preserve">  退休费</t>
  </si>
  <si>
    <t xml:space="preserve">  职业年金缴费</t>
  </si>
  <si>
    <t xml:space="preserve">    人员支出</t>
  </si>
  <si>
    <t>十二、交通运输支出</t>
  </si>
  <si>
    <t xml:space="preserve">  公务用车运行维护费</t>
  </si>
  <si>
    <t>功能科目编码</t>
  </si>
  <si>
    <t>2018   年   财   政   拨   款  政   府   采   购   预   算   表</t>
  </si>
  <si>
    <t xml:space="preserve">  劳务费</t>
  </si>
  <si>
    <t>项            目</t>
  </si>
  <si>
    <t>单位           编码</t>
  </si>
  <si>
    <t>其中：专项资金管理部门安排的拨款</t>
  </si>
  <si>
    <t>五、科学技术支出</t>
  </si>
  <si>
    <t xml:space="preserve">2018    年    支    出    预    算    总    表 </t>
  </si>
  <si>
    <t xml:space="preserve">     其他事业收入</t>
  </si>
  <si>
    <t>50208</t>
  </si>
  <si>
    <t>三公经费合计</t>
  </si>
  <si>
    <t xml:space="preserve">  其他工资福利支出</t>
  </si>
  <si>
    <t>50103</t>
  </si>
  <si>
    <t>本  年  支  出  合  计</t>
  </si>
  <si>
    <t xml:space="preserve">  办公费</t>
  </si>
  <si>
    <t>二、国防支出</t>
  </si>
  <si>
    <t xml:space="preserve">  其他商品和服务支出</t>
  </si>
  <si>
    <t>社会保障缴费</t>
  </si>
  <si>
    <t>九、节能环保支出</t>
  </si>
  <si>
    <t xml:space="preserve">  津贴补贴</t>
  </si>
  <si>
    <t>50299</t>
  </si>
  <si>
    <t>功能科目</t>
  </si>
  <si>
    <t>十九、其他支出</t>
  </si>
  <si>
    <t>公务接待费</t>
  </si>
  <si>
    <t>经营支出</t>
  </si>
  <si>
    <t>单位编码</t>
  </si>
  <si>
    <t>单     位    名    称</t>
  </si>
  <si>
    <t xml:space="preserve">财     政     拨     款 </t>
  </si>
  <si>
    <t>2018  年  财  政  拨  款  项  目  支  出  预  算  表</t>
  </si>
  <si>
    <t xml:space="preserve">     经费拨款</t>
  </si>
  <si>
    <t>单位：万元</t>
  </si>
  <si>
    <t>三、年初财政拨款结转和结余</t>
  </si>
  <si>
    <t xml:space="preserve">  福利费</t>
  </si>
  <si>
    <t>三、其他自有资金</t>
  </si>
  <si>
    <t>预算09表</t>
  </si>
  <si>
    <t>工资福利支出</t>
  </si>
  <si>
    <t>小计</t>
  </si>
  <si>
    <t>单　位　名　称</t>
  </si>
  <si>
    <t>培训费</t>
  </si>
  <si>
    <t xml:space="preserve">  其他社会保障缴费</t>
  </si>
  <si>
    <t>委托业务费</t>
  </si>
  <si>
    <t>政府经济分类</t>
  </si>
  <si>
    <t>公用支出</t>
  </si>
  <si>
    <t>项目支出</t>
  </si>
  <si>
    <t xml:space="preserve">2018    年    收    支    预    算    总    表 </t>
  </si>
  <si>
    <t>十七、住房保障支出</t>
  </si>
  <si>
    <t>工资奖金津补贴</t>
  </si>
  <si>
    <t>其他收入</t>
  </si>
  <si>
    <t>支  出  项  目  分  类</t>
  </si>
  <si>
    <t xml:space="preserve">  工会经费</t>
  </si>
  <si>
    <t>预算表10表</t>
  </si>
  <si>
    <t xml:space="preserve">     经营收入</t>
  </si>
  <si>
    <t>纳入财政专户的教育收费</t>
  </si>
  <si>
    <t>公务用车费</t>
  </si>
  <si>
    <t>对附属单位补助支出</t>
  </si>
  <si>
    <t>50209</t>
  </si>
  <si>
    <t>50205</t>
  </si>
  <si>
    <t>名称</t>
  </si>
  <si>
    <t>50201</t>
  </si>
  <si>
    <t>预算03表</t>
  </si>
  <si>
    <t>商品和服务支出</t>
  </si>
  <si>
    <t>50102</t>
  </si>
  <si>
    <t xml:space="preserve">     政府性基金拨款</t>
  </si>
  <si>
    <t>政府性基金拨款</t>
  </si>
  <si>
    <t>本  年  收  入  合  计</t>
  </si>
  <si>
    <t>十、城乡社区支出</t>
  </si>
  <si>
    <t>因公出国(境)费</t>
  </si>
  <si>
    <t>总  计</t>
  </si>
  <si>
    <t>维修(护)费</t>
  </si>
  <si>
    <t>预算06表</t>
  </si>
  <si>
    <t>三、经营支出</t>
  </si>
  <si>
    <t>结转下年</t>
  </si>
  <si>
    <t>其他事业收入</t>
  </si>
  <si>
    <t>会议费</t>
  </si>
  <si>
    <t>2018  年  财  政  拨  款  政  府  性  基  金  预  算  支  出  预  算  表</t>
  </si>
  <si>
    <t>用事业基金弥补收支差额</t>
  </si>
  <si>
    <t xml:space="preserve">     附属单位上缴收入</t>
  </si>
  <si>
    <t>预  算  资  金</t>
  </si>
  <si>
    <t>二、政府性基金预算财政拨款</t>
  </si>
  <si>
    <t>财 政 拨 款</t>
  </si>
  <si>
    <t>单位名称</t>
  </si>
  <si>
    <t>其他商品和服务支出</t>
  </si>
  <si>
    <t xml:space="preserve">           对个人和家庭的补助</t>
  </si>
  <si>
    <t xml:space="preserve">  住房公积金</t>
  </si>
  <si>
    <t>六、文化体育与传媒支出</t>
  </si>
  <si>
    <t>单位名称（功能科目）</t>
  </si>
  <si>
    <t>支  出  总   计</t>
  </si>
  <si>
    <t>七、社会保障和就业支出</t>
  </si>
  <si>
    <t>其他自有资金</t>
  </si>
  <si>
    <t>上年结转和结余</t>
  </si>
  <si>
    <t>金                  额</t>
  </si>
  <si>
    <t>预算08表</t>
  </si>
  <si>
    <t xml:space="preserve">  基本工资</t>
  </si>
  <si>
    <t>十一、农林水支出</t>
  </si>
  <si>
    <t>小  计</t>
  </si>
  <si>
    <t xml:space="preserve">     其中：工资福利支出</t>
  </si>
  <si>
    <t>预算07表</t>
  </si>
  <si>
    <t xml:space="preserve">     其他收入</t>
  </si>
  <si>
    <t>二、项目支出</t>
  </si>
  <si>
    <t>50202</t>
  </si>
  <si>
    <t>财政拨款</t>
  </si>
  <si>
    <t>50101</t>
  </si>
  <si>
    <t>专项业务费</t>
  </si>
  <si>
    <t>2018年预算</t>
  </si>
  <si>
    <t>经营收入</t>
  </si>
  <si>
    <t>2018  年  财  政  拨  款  基  本  支  出  预  算  表</t>
  </si>
  <si>
    <t>办公经费</t>
  </si>
  <si>
    <t xml:space="preserve">2018    年    财   政   拨   款   收    支    预    算    总    表 </t>
  </si>
  <si>
    <t>支  出  功  能  分  类</t>
  </si>
  <si>
    <t xml:space="preserve">     上级补助收入</t>
  </si>
  <si>
    <t>一、基本支出</t>
  </si>
  <si>
    <t>一、一般公共预算财政拨款</t>
  </si>
  <si>
    <t>预算02表</t>
  </si>
  <si>
    <t>六、其他支出</t>
  </si>
  <si>
    <t>四、教育支出</t>
  </si>
  <si>
    <t xml:space="preserve">  维修(护)费</t>
  </si>
  <si>
    <t>因公出国（境）费</t>
  </si>
  <si>
    <t xml:space="preserve">  差旅费</t>
  </si>
  <si>
    <t>其他工资福利支出</t>
  </si>
  <si>
    <t>专项资金管理部门安排的拨款</t>
  </si>
  <si>
    <t>收   入   总   计</t>
  </si>
  <si>
    <t xml:space="preserve">  咨询费</t>
  </si>
  <si>
    <t xml:space="preserve">    公用支出</t>
  </si>
  <si>
    <t>公务用车运行维护费</t>
  </si>
  <si>
    <t>纳入预算管理的行政事业性收费拨款</t>
    <phoneticPr fontId="8" type="noConversion"/>
  </si>
  <si>
    <t>752752</t>
  </si>
  <si>
    <t>天津市滨海新区人民政府胡家园街道办事处</t>
  </si>
  <si>
    <t>部门名称：天津市滨海新区人民政府胡家园街道办事处</t>
    <phoneticPr fontId="8" type="noConversion"/>
  </si>
  <si>
    <t>行政运行</t>
  </si>
  <si>
    <t>文化</t>
  </si>
  <si>
    <t>人力资源和社会保障</t>
  </si>
  <si>
    <t>其他计划生育事务支出</t>
  </si>
  <si>
    <t>城乡社区管理事务</t>
  </si>
  <si>
    <t>事业运行（农业）</t>
  </si>
  <si>
    <t>事业运行（国土资源事务）</t>
  </si>
  <si>
    <t>气象事业机构</t>
  </si>
  <si>
    <t>合计</t>
    <phoneticPr fontId="8" type="noConversion"/>
  </si>
  <si>
    <t>部门名称:天津市滨海新区人民政府胡家园街道办事处</t>
    <phoneticPr fontId="8" type="noConversion"/>
  </si>
  <si>
    <t xml:space="preserve">  水费</t>
  </si>
  <si>
    <t xml:space="preserve">  电费</t>
  </si>
  <si>
    <t xml:space="preserve">  邮电费</t>
  </si>
  <si>
    <t xml:space="preserve">  取暖费</t>
  </si>
  <si>
    <t xml:space="preserve">  其他交通费用</t>
    <phoneticPr fontId="8" type="noConversion"/>
  </si>
  <si>
    <t xml:space="preserve">  抚恤金</t>
    <phoneticPr fontId="8" type="noConversion"/>
  </si>
  <si>
    <t>201</t>
    <phoneticPr fontId="8" type="noConversion"/>
  </si>
  <si>
    <t>20103</t>
    <phoneticPr fontId="8" type="noConversion"/>
  </si>
  <si>
    <t>207</t>
    <phoneticPr fontId="8" type="noConversion"/>
  </si>
  <si>
    <t>20701</t>
    <phoneticPr fontId="8" type="noConversion"/>
  </si>
  <si>
    <t>208</t>
    <phoneticPr fontId="8" type="noConversion"/>
  </si>
  <si>
    <t>210</t>
    <phoneticPr fontId="8" type="noConversion"/>
  </si>
  <si>
    <t>21007</t>
    <phoneticPr fontId="8" type="noConversion"/>
  </si>
  <si>
    <t>212</t>
    <phoneticPr fontId="8" type="noConversion"/>
  </si>
  <si>
    <t>21201</t>
    <phoneticPr fontId="8" type="noConversion"/>
  </si>
  <si>
    <t>213</t>
    <phoneticPr fontId="8" type="noConversion"/>
  </si>
  <si>
    <t>21301</t>
    <phoneticPr fontId="8" type="noConversion"/>
  </si>
  <si>
    <t>220</t>
    <phoneticPr fontId="8" type="noConversion"/>
  </si>
  <si>
    <t>22001</t>
    <phoneticPr fontId="8" type="noConversion"/>
  </si>
  <si>
    <t>22005</t>
    <phoneticPr fontId="8" type="noConversion"/>
  </si>
  <si>
    <t>一般公共服务支出</t>
    <phoneticPr fontId="8" type="noConversion"/>
  </si>
  <si>
    <t>2010302</t>
    <phoneticPr fontId="8" type="noConversion"/>
  </si>
  <si>
    <t>752752</t>
    <phoneticPr fontId="8" type="noConversion"/>
  </si>
  <si>
    <t>文化旅游体育与传媒支出</t>
    <phoneticPr fontId="8" type="noConversion"/>
  </si>
  <si>
    <t>2070199</t>
    <phoneticPr fontId="8" type="noConversion"/>
  </si>
  <si>
    <t>社会保障和就业支出</t>
    <phoneticPr fontId="8" type="noConversion"/>
  </si>
  <si>
    <t>20807</t>
    <phoneticPr fontId="8" type="noConversion"/>
  </si>
  <si>
    <t>2080799</t>
    <phoneticPr fontId="8" type="noConversion"/>
  </si>
  <si>
    <t>卫生健康支出</t>
    <phoneticPr fontId="8" type="noConversion"/>
  </si>
  <si>
    <t>城乡社区支出</t>
    <phoneticPr fontId="8" type="noConversion"/>
  </si>
  <si>
    <t>2120101</t>
    <phoneticPr fontId="8" type="noConversion"/>
  </si>
  <si>
    <t>农林水支出</t>
    <phoneticPr fontId="8" type="noConversion"/>
  </si>
  <si>
    <t>自然资源海洋气象等支出</t>
    <phoneticPr fontId="8" type="noConversion"/>
  </si>
  <si>
    <t xml:space="preserve">  政府办公厅（室）及相关机构事务</t>
    <phoneticPr fontId="8" type="noConversion"/>
  </si>
  <si>
    <t xml:space="preserve">    行政运行</t>
    <phoneticPr fontId="8" type="noConversion"/>
  </si>
  <si>
    <t xml:space="preserve">    一般行政管理事务</t>
    <phoneticPr fontId="8" type="noConversion"/>
  </si>
  <si>
    <t xml:space="preserve">  文化和旅游</t>
    <phoneticPr fontId="8" type="noConversion"/>
  </si>
  <si>
    <t xml:space="preserve">    其他文化和旅游支出</t>
    <phoneticPr fontId="8" type="noConversion"/>
  </si>
  <si>
    <t xml:space="preserve">  就业补助</t>
    <phoneticPr fontId="8" type="noConversion"/>
  </si>
  <si>
    <t xml:space="preserve">    其他就业补助支出</t>
    <phoneticPr fontId="8" type="noConversion"/>
  </si>
  <si>
    <t xml:space="preserve">  计划生育事务</t>
    <phoneticPr fontId="8" type="noConversion"/>
  </si>
  <si>
    <t xml:space="preserve">    其他计划生育事务支出</t>
    <phoneticPr fontId="8" type="noConversion"/>
  </si>
  <si>
    <t xml:space="preserve">  城乡社区管理事务</t>
    <phoneticPr fontId="8" type="noConversion"/>
  </si>
  <si>
    <t xml:space="preserve">  农业</t>
    <phoneticPr fontId="8" type="noConversion"/>
  </si>
  <si>
    <t xml:space="preserve">    事业运行</t>
    <phoneticPr fontId="8" type="noConversion"/>
  </si>
  <si>
    <t xml:space="preserve">  自然资源事务</t>
    <phoneticPr fontId="8" type="noConversion"/>
  </si>
  <si>
    <t xml:space="preserve">  气象事务</t>
    <phoneticPr fontId="8" type="noConversion"/>
  </si>
  <si>
    <t xml:space="preserve">    气象事业机构</t>
    <phoneticPr fontId="8" type="noConversion"/>
  </si>
  <si>
    <t>2080799</t>
    <phoneticPr fontId="8" type="noConversion"/>
  </si>
  <si>
    <t>2070199</t>
    <phoneticPr fontId="8" type="noConversion"/>
  </si>
  <si>
    <t>2010302</t>
  </si>
  <si>
    <t xml:space="preserve">    一般行政管理事务</t>
  </si>
  <si>
    <t>货物类</t>
  </si>
  <si>
    <t>办公设备购置</t>
  </si>
  <si>
    <t>服务类</t>
    <phoneticPr fontId="8" type="noConversion"/>
  </si>
  <si>
    <t>委托业务费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</si>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</sst>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00"/>
    <numFmt numFmtId="177" formatCode="#,##0.0_ "/>
    <numFmt numFmtId="178" formatCode="#,##0.0"/>
    <numFmt numFmtId="179" formatCode=";;"/>
  </numFmts>
  <fonts count="15">
    <font>
      <sz val="9"/>
      <name val="宋体"/>
      <charset val="134"/>
    </font>
    <font>
      <sz val="10"/>
      <name val="宋体"/>
      <family val="3"/>
      <charset val="134"/>
    </font>
    <font>
      <sz val="22"/>
      <name val="黑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MS Sans Serif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8"/>
      <name val="黑体"/>
      <family val="3"/>
      <charset val="134"/>
    </font>
    <font>
      <sz val="10"/>
      <name val="微软雅黑"/>
      <family val="2"/>
      <charset val="134"/>
    </font>
    <font>
      <sz val="10"/>
      <name val="黑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0">
      <alignment vertical="center"/>
    </xf>
  </cellStyleXfs>
  <cellXfs count="189">
    <xf numFmtId="0" fontId="0" fillId="0" borderId="0" xfId="0"/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left" vertical="top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177" fontId="1" fillId="0" borderId="8" xfId="0" applyNumberFormat="1" applyFont="1" applyFill="1" applyBorder="1" applyAlignment="1" applyProtection="1">
      <alignment horizontal="centerContinuous" vertical="center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2" xfId="1" applyFont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Continuous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horizontal="left"/>
    </xf>
    <xf numFmtId="177" fontId="1" fillId="0" borderId="1" xfId="1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Continuous" vertical="center"/>
    </xf>
    <xf numFmtId="0" fontId="6" fillId="0" borderId="0" xfId="1" applyNumberFormat="1" applyFont="1" applyFill="1" applyBorder="1" applyAlignment="1" applyProtection="1">
      <alignment horizontal="centerContinuous" vertical="top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2" xfId="1" applyNumberFormat="1" applyFont="1" applyFill="1" applyBorder="1" applyAlignment="1" applyProtection="1">
      <alignment horizontal="left" vertical="center" wrapText="1"/>
    </xf>
    <xf numFmtId="49" fontId="1" fillId="0" borderId="13" xfId="1" applyNumberFormat="1" applyFont="1" applyFill="1" applyBorder="1" applyAlignment="1" applyProtection="1">
      <alignment horizontal="left" vertical="center" wrapText="1"/>
    </xf>
    <xf numFmtId="49" fontId="1" fillId="0" borderId="8" xfId="1" applyNumberFormat="1" applyFont="1" applyFill="1" applyBorder="1" applyAlignment="1" applyProtection="1">
      <alignment horizontal="left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5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4" fontId="1" fillId="0" borderId="4" xfId="0" applyNumberFormat="1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1" applyNumberFormat="1" applyFont="1" applyFill="1" applyBorder="1" applyAlignment="1" applyProtection="1">
      <alignment horizontal="left" vertical="center" wrapText="1"/>
    </xf>
    <xf numFmtId="4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>
      <alignment horizontal="left" vertical="center" wrapText="1"/>
    </xf>
    <xf numFmtId="4" fontId="1" fillId="0" borderId="2" xfId="1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Fill="1" applyBorder="1" applyAlignment="1" applyProtection="1">
      <alignment horizontal="right" vertical="center" wrapText="1"/>
    </xf>
    <xf numFmtId="0" fontId="1" fillId="0" borderId="2" xfId="2" applyFont="1" applyBorder="1" applyAlignment="1">
      <alignment horizontal="centerContinuous" vertical="center"/>
    </xf>
    <xf numFmtId="0" fontId="1" fillId="0" borderId="0" xfId="2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NumberFormat="1" applyFont="1" applyFill="1" applyBorder="1" applyAlignment="1" applyProtection="1">
      <alignment horizontal="centerContinuous" vertical="center"/>
    </xf>
    <xf numFmtId="0" fontId="1" fillId="0" borderId="0" xfId="0" applyFont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>
      <alignment horizontal="centerContinuous" vertical="top"/>
    </xf>
    <xf numFmtId="0" fontId="4" fillId="0" borderId="0" xfId="0" applyFont="1"/>
    <xf numFmtId="0" fontId="1" fillId="0" borderId="0" xfId="2" applyFont="1" applyBorder="1" applyAlignment="1">
      <alignment vertical="center"/>
    </xf>
    <xf numFmtId="0" fontId="11" fillId="0" borderId="0" xfId="2" applyNumberFormat="1" applyFont="1" applyFill="1" applyBorder="1" applyAlignment="1" applyProtection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14" xfId="2" applyNumberFormat="1" applyFont="1" applyFill="1" applyBorder="1" applyAlignment="1" applyProtection="1">
      <alignment horizontal="centerContinuous" vertical="center"/>
    </xf>
    <xf numFmtId="0" fontId="1" fillId="0" borderId="1" xfId="2" applyNumberFormat="1" applyFont="1" applyFill="1" applyBorder="1" applyAlignment="1" applyProtection="1">
      <alignment horizontal="centerContinuous" vertical="center"/>
    </xf>
    <xf numFmtId="0" fontId="1" fillId="0" borderId="8" xfId="2" applyFont="1" applyBorder="1" applyAlignment="1">
      <alignment horizontal="centerContinuous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179" fontId="1" fillId="0" borderId="10" xfId="0" applyNumberFormat="1" applyFont="1" applyFill="1" applyBorder="1" applyAlignment="1" applyProtection="1">
      <alignment horizontal="left" vertical="center" wrapText="1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2" fillId="0" borderId="0" xfId="1" applyNumberFormat="1" applyFont="1" applyFill="1" applyBorder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1" fillId="0" borderId="3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11" xfId="1" applyNumberFormat="1" applyFont="1" applyFill="1" applyBorder="1" applyAlignment="1" applyProtection="1">
      <alignment horizontal="center" vertical="center" wrapText="1"/>
    </xf>
    <xf numFmtId="177" fontId="1" fillId="0" borderId="8" xfId="1" applyNumberFormat="1" applyFont="1" applyFill="1" applyBorder="1" applyAlignment="1" applyProtection="1">
      <alignment horizontal="center" vertical="center" wrapText="1"/>
    </xf>
    <xf numFmtId="177" fontId="1" fillId="0" borderId="9" xfId="1" applyNumberFormat="1" applyFont="1" applyFill="1" applyBorder="1" applyAlignment="1" applyProtection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2" xfId="2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33"/>
  <sheetViews>
    <sheetView showGridLines="0" showZeros="0" topLeftCell="A4" zoomScaleNormal="100" workbookViewId="0">
      <selection activeCell="C14" sqref="C14"/>
    </sheetView>
  </sheetViews>
  <sheetFormatPr defaultColWidth="6.83203125" defaultRowHeight="11.25"/>
  <cols>
    <col min="1" max="1" width="45.33203125" style="58" customWidth="1"/>
    <col min="2" max="2" width="33.5" style="58" customWidth="1"/>
    <col min="3" max="3" width="38" style="58" customWidth="1"/>
    <col min="4" max="4" width="33.33203125" style="58" customWidth="1"/>
    <col min="5" max="5" width="37.1640625" style="58" customWidth="1"/>
    <col min="6" max="6" width="31.6640625" style="58" customWidth="1"/>
    <col min="7" max="7" width="6.6640625" style="58" customWidth="1"/>
    <col min="8" max="12" width="12.83203125" style="58" customWidth="1"/>
    <col min="13" max="159" width="6.6640625" style="58" customWidth="1"/>
    <col min="160" max="256" width="6.83203125" style="58" customWidth="1"/>
    <col min="257" max="16384" width="6.83203125" style="58"/>
  </cols>
  <sheetData>
    <row r="1" spans="1:253" ht="20.25" customHeight="1">
      <c r="A1" s="57"/>
      <c r="B1" s="1"/>
      <c r="C1" s="1"/>
      <c r="D1" s="1"/>
      <c r="E1" s="1"/>
      <c r="F1" s="12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.75" customHeight="1">
      <c r="A2" s="14" t="s">
        <v>113</v>
      </c>
      <c r="B2" s="14"/>
      <c r="C2" s="14"/>
      <c r="D2" s="14"/>
      <c r="E2" s="14"/>
      <c r="F2" s="1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pans="1:253" ht="21.75" customHeight="1">
      <c r="A3" s="152" t="s">
        <v>196</v>
      </c>
      <c r="B3" s="152"/>
      <c r="C3" s="150"/>
      <c r="D3" s="2"/>
      <c r="E3" s="1"/>
      <c r="F3" s="1" t="s">
        <v>99</v>
      </c>
      <c r="G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</row>
    <row r="4" spans="1:253" ht="21.75" customHeight="1">
      <c r="A4" s="2" t="s">
        <v>8</v>
      </c>
      <c r="B4" s="2"/>
      <c r="C4" s="1" t="s">
        <v>57</v>
      </c>
      <c r="D4" s="1"/>
      <c r="E4" s="1"/>
      <c r="F4" s="1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</row>
    <row r="5" spans="1:253" ht="21.75" customHeight="1">
      <c r="A5" s="31" t="s">
        <v>72</v>
      </c>
      <c r="B5" s="18" t="s">
        <v>172</v>
      </c>
      <c r="C5" s="19" t="s">
        <v>177</v>
      </c>
      <c r="D5" s="18" t="s">
        <v>172</v>
      </c>
      <c r="E5" s="19" t="s">
        <v>117</v>
      </c>
      <c r="F5" s="18" t="s">
        <v>172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</row>
    <row r="6" spans="1:253" ht="21.75" customHeight="1">
      <c r="A6" s="61" t="s">
        <v>1</v>
      </c>
      <c r="B6" s="62">
        <v>8898</v>
      </c>
      <c r="C6" s="63" t="s">
        <v>30</v>
      </c>
      <c r="D6" s="62">
        <v>6966</v>
      </c>
      <c r="E6" s="63" t="s">
        <v>179</v>
      </c>
      <c r="F6" s="62">
        <f>F7+F10</f>
        <v>5898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</row>
    <row r="7" spans="1:253" ht="21.75" customHeight="1">
      <c r="A7" s="64" t="s">
        <v>98</v>
      </c>
      <c r="B7" s="65">
        <v>8898</v>
      </c>
      <c r="C7" s="63" t="s">
        <v>84</v>
      </c>
      <c r="D7" s="62">
        <v>0</v>
      </c>
      <c r="E7" s="63" t="s">
        <v>66</v>
      </c>
      <c r="F7" s="62">
        <v>4180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</row>
    <row r="8" spans="1:253" ht="21.75" customHeight="1">
      <c r="A8" s="64" t="s">
        <v>39</v>
      </c>
      <c r="B8" s="66"/>
      <c r="C8" s="63" t="s">
        <v>42</v>
      </c>
      <c r="D8" s="62">
        <v>0</v>
      </c>
      <c r="E8" s="63" t="s">
        <v>164</v>
      </c>
      <c r="F8" s="62">
        <v>3879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</row>
    <row r="9" spans="1:253" ht="21.75" customHeight="1">
      <c r="A9" s="67" t="s">
        <v>22</v>
      </c>
      <c r="B9" s="62"/>
      <c r="C9" s="63" t="s">
        <v>183</v>
      </c>
      <c r="D9" s="62">
        <v>0</v>
      </c>
      <c r="E9" s="63" t="s">
        <v>151</v>
      </c>
      <c r="F9" s="62">
        <v>301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</row>
    <row r="10" spans="1:253" ht="21.75" customHeight="1">
      <c r="A10" s="67" t="s">
        <v>131</v>
      </c>
      <c r="B10" s="62"/>
      <c r="C10" s="63" t="s">
        <v>75</v>
      </c>
      <c r="D10" s="62">
        <v>0</v>
      </c>
      <c r="E10" s="63" t="s">
        <v>191</v>
      </c>
      <c r="F10" s="62">
        <v>1718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</row>
    <row r="11" spans="1:253" ht="21.75" customHeight="1">
      <c r="A11" s="67" t="s">
        <v>41</v>
      </c>
      <c r="B11" s="62"/>
      <c r="C11" s="63" t="s">
        <v>153</v>
      </c>
      <c r="D11" s="62">
        <v>106</v>
      </c>
      <c r="E11" s="63" t="s">
        <v>6</v>
      </c>
      <c r="F11" s="62">
        <v>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</row>
    <row r="12" spans="1:253" ht="21.75" customHeight="1">
      <c r="A12" s="67" t="s">
        <v>102</v>
      </c>
      <c r="B12" s="65">
        <v>0</v>
      </c>
      <c r="C12" s="63" t="s">
        <v>156</v>
      </c>
      <c r="D12" s="62">
        <v>140</v>
      </c>
      <c r="E12" s="68" t="s">
        <v>167</v>
      </c>
      <c r="F12" s="62">
        <v>3000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</row>
    <row r="13" spans="1:253" ht="21.75" customHeight="1">
      <c r="A13" s="67" t="s">
        <v>77</v>
      </c>
      <c r="B13" s="69">
        <v>0</v>
      </c>
      <c r="C13" s="63" t="s">
        <v>40</v>
      </c>
      <c r="D13" s="62">
        <v>70</v>
      </c>
      <c r="E13" s="63" t="s">
        <v>139</v>
      </c>
      <c r="F13" s="62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</row>
    <row r="14" spans="1:253" ht="21.75" customHeight="1">
      <c r="A14" s="67" t="s">
        <v>120</v>
      </c>
      <c r="B14" s="65">
        <v>0</v>
      </c>
      <c r="C14" s="63" t="s">
        <v>87</v>
      </c>
      <c r="D14" s="62">
        <v>0</v>
      </c>
      <c r="E14" s="63" t="s">
        <v>13</v>
      </c>
      <c r="F14" s="62"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</row>
    <row r="15" spans="1:253" ht="21.75" customHeight="1">
      <c r="A15" s="67" t="s">
        <v>166</v>
      </c>
      <c r="B15" s="69">
        <v>0</v>
      </c>
      <c r="C15" s="63" t="s">
        <v>134</v>
      </c>
      <c r="D15" s="62">
        <v>525</v>
      </c>
      <c r="E15" s="63" t="s">
        <v>59</v>
      </c>
      <c r="F15" s="62"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</row>
    <row r="16" spans="1:253" ht="21.75" customHeight="1">
      <c r="A16" s="67" t="s">
        <v>145</v>
      </c>
      <c r="B16" s="62">
        <v>0</v>
      </c>
      <c r="C16" s="63" t="s">
        <v>162</v>
      </c>
      <c r="D16" s="62">
        <v>930</v>
      </c>
      <c r="E16" s="63" t="s">
        <v>182</v>
      </c>
      <c r="F16" s="65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</row>
    <row r="17" spans="1:252" ht="21.75" customHeight="1">
      <c r="A17" s="67" t="s">
        <v>178</v>
      </c>
      <c r="B17" s="65">
        <v>0</v>
      </c>
      <c r="C17" s="63" t="s">
        <v>67</v>
      </c>
      <c r="D17" s="62">
        <v>0</v>
      </c>
      <c r="E17" s="70"/>
      <c r="F17" s="7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</row>
    <row r="18" spans="1:252" ht="21.75" customHeight="1">
      <c r="A18" s="72"/>
      <c r="B18" s="71"/>
      <c r="C18" s="64" t="s">
        <v>56</v>
      </c>
      <c r="D18" s="62">
        <v>0</v>
      </c>
      <c r="E18" s="70"/>
      <c r="F18" s="7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</row>
    <row r="19" spans="1:252" ht="21.75" customHeight="1">
      <c r="A19" s="72"/>
      <c r="B19" s="73"/>
      <c r="C19" s="64" t="s">
        <v>18</v>
      </c>
      <c r="D19" s="62">
        <v>0</v>
      </c>
      <c r="E19" s="70"/>
      <c r="F19" s="7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</row>
    <row r="20" spans="1:252" ht="21.75" customHeight="1">
      <c r="A20" s="72"/>
      <c r="B20" s="74"/>
      <c r="C20" s="64" t="s">
        <v>15</v>
      </c>
      <c r="D20" s="62">
        <v>0</v>
      </c>
      <c r="E20" s="70"/>
      <c r="F20" s="7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</row>
    <row r="21" spans="1:252" ht="21.75" customHeight="1">
      <c r="A21" s="72"/>
      <c r="B21" s="74"/>
      <c r="C21" s="64" t="s">
        <v>61</v>
      </c>
      <c r="D21" s="62">
        <v>161</v>
      </c>
      <c r="E21" s="70"/>
      <c r="F21" s="7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</row>
    <row r="22" spans="1:252" ht="21.75" customHeight="1">
      <c r="A22" s="72"/>
      <c r="B22" s="74"/>
      <c r="C22" s="64" t="s">
        <v>114</v>
      </c>
      <c r="D22" s="62">
        <v>0</v>
      </c>
      <c r="E22" s="70"/>
      <c r="F22" s="7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</row>
    <row r="23" spans="1:252" ht="21.75" customHeight="1">
      <c r="A23" s="72"/>
      <c r="B23" s="74"/>
      <c r="C23" s="64" t="s">
        <v>50</v>
      </c>
      <c r="D23" s="62">
        <v>0</v>
      </c>
      <c r="E23" s="70"/>
      <c r="F23" s="7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</row>
    <row r="24" spans="1:252" ht="21.75" customHeight="1">
      <c r="A24" s="72"/>
      <c r="B24" s="75"/>
      <c r="C24" s="64" t="s">
        <v>91</v>
      </c>
      <c r="D24" s="65">
        <v>0</v>
      </c>
      <c r="E24" s="70"/>
      <c r="F24" s="7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</row>
    <row r="25" spans="1:252" ht="21.75" customHeight="1">
      <c r="A25" s="67" t="s">
        <v>133</v>
      </c>
      <c r="B25" s="75">
        <f>B6+B11+B12</f>
        <v>8898</v>
      </c>
      <c r="D25" s="58" t="s">
        <v>82</v>
      </c>
      <c r="F25" s="62">
        <f>SUM(D6:D24)</f>
        <v>8898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</row>
    <row r="26" spans="1:252" ht="21.75" customHeight="1">
      <c r="A26" s="67" t="s">
        <v>17</v>
      </c>
      <c r="B26" s="62">
        <v>0</v>
      </c>
      <c r="C26" s="76"/>
      <c r="D26" s="63" t="s">
        <v>140</v>
      </c>
      <c r="E26" s="76"/>
      <c r="F26" s="74">
        <f>B28-F25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</row>
    <row r="27" spans="1:252" ht="21.75" customHeight="1">
      <c r="A27" s="67" t="s">
        <v>21</v>
      </c>
      <c r="B27" s="65">
        <v>0</v>
      </c>
      <c r="C27" s="76"/>
      <c r="D27" s="76"/>
      <c r="E27" s="77"/>
      <c r="F27" s="6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</row>
    <row r="28" spans="1:252" ht="21.75" customHeight="1">
      <c r="A28" s="67" t="s">
        <v>189</v>
      </c>
      <c r="B28" s="78">
        <v>8898</v>
      </c>
      <c r="C28" s="63"/>
      <c r="D28" s="63" t="s">
        <v>155</v>
      </c>
      <c r="E28" s="79"/>
      <c r="F28" s="74">
        <f>F25+F26</f>
        <v>8898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</row>
    <row r="29" spans="1:252" ht="24.95" customHeight="1">
      <c r="A29" s="21"/>
      <c r="B29" s="22"/>
      <c r="C29" s="21"/>
      <c r="D29" s="22"/>
      <c r="E29" s="21"/>
      <c r="F29" s="21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</row>
    <row r="30" spans="1:252" ht="27.75" customHeight="1">
      <c r="A30" s="24"/>
      <c r="B30" s="25"/>
      <c r="C30" s="25"/>
      <c r="D30" s="25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</row>
    <row r="31" spans="1:252" ht="27.75" customHeight="1">
      <c r="A31" s="25"/>
      <c r="B31" s="25"/>
      <c r="C31" s="25"/>
      <c r="D31" s="2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</row>
    <row r="32" spans="1:252" ht="27.75" customHeight="1">
      <c r="A32" s="25"/>
      <c r="B32" s="25"/>
      <c r="C32" s="25"/>
      <c r="D32" s="2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</row>
    <row r="33" spans="1:252" ht="27.75" customHeight="1">
      <c r="A33" s="25"/>
      <c r="B33" s="25"/>
      <c r="C33" s="25"/>
      <c r="D33" s="2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</row>
  </sheetData>
  <mergeCells count="3">
    <mergeCell ref="A4:B4"/>
    <mergeCell ref="C4:F4"/>
    <mergeCell ref="A3:B3"/>
  </mergeCells>
  <phoneticPr fontId="8" type="noConversion"/>
  <printOptions horizontalCentered="1"/>
  <pageMargins left="0.49" right="0.47" top="0.56000000000000005" bottom="0.59055118110236227" header="0.33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O33"/>
  <sheetViews>
    <sheetView showGridLines="0" showZeros="0" topLeftCell="B1" zoomScaleNormal="100" workbookViewId="0">
      <selection activeCell="B13" sqref="B13"/>
    </sheetView>
  </sheetViews>
  <sheetFormatPr defaultColWidth="9.1640625" defaultRowHeight="12"/>
  <cols>
    <col min="1" max="1" width="21.1640625" style="2" customWidth="1"/>
    <col min="2" max="2" width="47.5" style="2" customWidth="1"/>
    <col min="3" max="3" width="26.33203125" style="2" customWidth="1"/>
    <col min="4" max="4" width="22.33203125" style="2" customWidth="1"/>
    <col min="5" max="7" width="23.5" style="2" customWidth="1"/>
    <col min="8" max="8" width="17" style="2" customWidth="1"/>
    <col min="9" max="9" width="16.83203125" style="2" customWidth="1"/>
    <col min="10" max="249" width="9.33203125" style="2" customWidth="1"/>
    <col min="250" max="256" width="9.1640625" style="2" customWidth="1"/>
    <col min="257" max="16384" width="9.1640625" style="2"/>
  </cols>
  <sheetData>
    <row r="1" spans="1:249" ht="27.75" customHeight="1">
      <c r="C1" s="1"/>
      <c r="D1" s="1"/>
      <c r="E1" s="1"/>
      <c r="F1" s="1"/>
      <c r="G1" s="1"/>
      <c r="I1" s="1" t="s">
        <v>119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s="145" customFormat="1" ht="37.5" customHeight="1">
      <c r="A2" s="14" t="s">
        <v>9</v>
      </c>
      <c r="B2" s="14"/>
      <c r="C2" s="14"/>
      <c r="D2" s="4"/>
      <c r="E2" s="4"/>
      <c r="F2" s="4"/>
      <c r="G2" s="4"/>
      <c r="H2" s="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</row>
    <row r="3" spans="1:249" ht="28.5" customHeight="1">
      <c r="A3" s="141" t="s">
        <v>206</v>
      </c>
      <c r="B3" s="142"/>
      <c r="C3" s="57"/>
      <c r="D3" s="1"/>
      <c r="E3" s="1"/>
      <c r="F3" s="1"/>
      <c r="G3" s="1"/>
      <c r="H3" s="179" t="s">
        <v>99</v>
      </c>
      <c r="I3" s="180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</row>
    <row r="4" spans="1:249" ht="28.5" customHeight="1">
      <c r="A4" s="183" t="s">
        <v>94</v>
      </c>
      <c r="B4" s="183" t="s">
        <v>149</v>
      </c>
      <c r="C4" s="181" t="s">
        <v>16</v>
      </c>
      <c r="D4" s="181"/>
      <c r="E4" s="181"/>
      <c r="F4" s="181"/>
      <c r="G4" s="181"/>
      <c r="H4" s="181"/>
      <c r="I4" s="182" t="s">
        <v>142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</row>
    <row r="5" spans="1:249" ht="28.5" customHeight="1">
      <c r="A5" s="183"/>
      <c r="B5" s="183"/>
      <c r="C5" s="181" t="s">
        <v>79</v>
      </c>
      <c r="D5" s="181" t="s">
        <v>185</v>
      </c>
      <c r="E5" s="182" t="s">
        <v>122</v>
      </c>
      <c r="F5" s="182"/>
      <c r="G5" s="182"/>
      <c r="H5" s="182" t="s">
        <v>92</v>
      </c>
      <c r="I5" s="182"/>
    </row>
    <row r="6" spans="1:249" ht="28.5" customHeight="1">
      <c r="A6" s="184"/>
      <c r="B6" s="184"/>
      <c r="C6" s="185"/>
      <c r="D6" s="185"/>
      <c r="E6" s="28" t="s">
        <v>163</v>
      </c>
      <c r="F6" s="27" t="s">
        <v>192</v>
      </c>
      <c r="G6" s="27" t="s">
        <v>48</v>
      </c>
      <c r="H6" s="186"/>
      <c r="I6" s="186"/>
    </row>
    <row r="7" spans="1:249" ht="28.5" customHeight="1">
      <c r="A7" s="52"/>
      <c r="B7" s="52" t="s">
        <v>54</v>
      </c>
      <c r="C7" s="48">
        <f>C8</f>
        <v>22</v>
      </c>
      <c r="D7" s="48">
        <f t="shared" ref="D7:F7" si="0">D8</f>
        <v>10</v>
      </c>
      <c r="E7" s="48">
        <f t="shared" si="0"/>
        <v>12</v>
      </c>
      <c r="F7" s="48">
        <f t="shared" si="0"/>
        <v>12</v>
      </c>
      <c r="G7" s="48"/>
      <c r="H7" s="48"/>
      <c r="I7" s="51">
        <f>I8</f>
        <v>15</v>
      </c>
    </row>
    <row r="8" spans="1:249" ht="28.5" customHeight="1">
      <c r="A8" s="52" t="s">
        <v>194</v>
      </c>
      <c r="B8" s="52" t="s">
        <v>195</v>
      </c>
      <c r="C8" s="48">
        <v>22</v>
      </c>
      <c r="D8" s="48">
        <v>10</v>
      </c>
      <c r="E8" s="48">
        <v>12</v>
      </c>
      <c r="F8" s="48">
        <v>12</v>
      </c>
      <c r="G8" s="48"/>
      <c r="H8" s="48"/>
      <c r="I8" s="51">
        <v>15</v>
      </c>
    </row>
    <row r="9" spans="1:249" ht="23.25" customHeight="1"/>
    <row r="10" spans="1:249" ht="23.25" customHeight="1"/>
    <row r="11" spans="1:249" ht="23.25" customHeight="1"/>
    <row r="12" spans="1:249" ht="23.25" customHeight="1"/>
    <row r="13" spans="1:249" ht="23.25" customHeight="1"/>
    <row r="14" spans="1:249" ht="23.25" customHeight="1"/>
    <row r="15" spans="1:249" ht="23.25" customHeight="1"/>
    <row r="16" spans="1:249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9.75" customHeight="1"/>
    <row r="33" ht="9.75" customHeight="1"/>
  </sheetData>
  <mergeCells count="9">
    <mergeCell ref="H3:I3"/>
    <mergeCell ref="C4:H4"/>
    <mergeCell ref="E5:G5"/>
    <mergeCell ref="A4:A6"/>
    <mergeCell ref="B4:B6"/>
    <mergeCell ref="C5:C6"/>
    <mergeCell ref="D5:D6"/>
    <mergeCell ref="H5:H6"/>
    <mergeCell ref="I4:I6"/>
  </mergeCells>
  <phoneticPr fontId="8" type="noConversion"/>
  <printOptions horizontalCentered="1"/>
  <pageMargins left="0.39370078740157483" right="0.39370078740157483" top="0.54" bottom="0.79" header="0.83" footer="0.48"/>
  <pageSetup paperSize="9" scale="75" fitToHeight="100" orientation="landscape" r:id="rId1"/>
  <headerFooter alignWithMargins="0"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7"/>
  <sheetViews>
    <sheetView showGridLines="0" showZeros="0" zoomScaleNormal="100" workbookViewId="0">
      <selection activeCell="E8" sqref="E8"/>
    </sheetView>
  </sheetViews>
  <sheetFormatPr defaultColWidth="6.83203125" defaultRowHeight="12"/>
  <cols>
    <col min="1" max="1" width="14.83203125" style="2" customWidth="1"/>
    <col min="2" max="2" width="46" style="2" customWidth="1"/>
    <col min="3" max="3" width="22.1640625" style="2" customWidth="1"/>
    <col min="4" max="4" width="11.33203125" style="2" customWidth="1"/>
    <col min="5" max="5" width="14.6640625" style="2" customWidth="1"/>
    <col min="6" max="6" width="17" style="2" customWidth="1"/>
    <col min="7" max="7" width="15.83203125" style="2" customWidth="1"/>
    <col min="8" max="8" width="12.6640625" style="2" customWidth="1"/>
    <col min="9" max="9" width="10.6640625" style="2" customWidth="1"/>
    <col min="10" max="13" width="11.33203125" style="2" customWidth="1"/>
    <col min="14" max="14" width="13.33203125" style="2" customWidth="1"/>
    <col min="15" max="249" width="6.6640625" style="2" customWidth="1"/>
    <col min="250" max="256" width="6.83203125" style="2" customWidth="1"/>
    <col min="257" max="16384" width="6.83203125" style="2"/>
  </cols>
  <sheetData>
    <row r="1" spans="1:249" ht="26.1" customHeight="1">
      <c r="A1" s="7"/>
      <c r="B1" s="7"/>
      <c r="C1" s="12"/>
      <c r="D1" s="12"/>
      <c r="E1" s="12"/>
      <c r="F1" s="12"/>
      <c r="G1" s="12"/>
      <c r="H1" s="12"/>
      <c r="I1" s="12"/>
      <c r="J1" s="12"/>
      <c r="K1" s="1"/>
      <c r="L1" s="12"/>
      <c r="M1" s="12"/>
      <c r="N1" s="12" t="s">
        <v>181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45.75" customHeight="1">
      <c r="A2" s="45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</row>
    <row r="3" spans="1:249" ht="20.25" customHeight="1">
      <c r="A3" s="153" t="s">
        <v>196</v>
      </c>
      <c r="B3" s="153"/>
      <c r="C3" s="12"/>
      <c r="D3" s="12"/>
      <c r="E3" s="12"/>
      <c r="F3" s="12"/>
      <c r="G3" s="12"/>
      <c r="H3" s="12"/>
      <c r="I3" s="12"/>
      <c r="J3" s="12"/>
      <c r="K3" s="1"/>
      <c r="L3" s="12"/>
      <c r="M3" s="12"/>
      <c r="N3" s="12" t="s">
        <v>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spans="1:249" ht="24.95" customHeight="1">
      <c r="A4" s="157" t="s">
        <v>94</v>
      </c>
      <c r="B4" s="157" t="s">
        <v>149</v>
      </c>
      <c r="C4" s="159" t="s">
        <v>136</v>
      </c>
      <c r="D4" s="160" t="s">
        <v>158</v>
      </c>
      <c r="E4" s="155" t="s">
        <v>148</v>
      </c>
      <c r="F4" s="156"/>
      <c r="G4" s="154" t="s">
        <v>121</v>
      </c>
      <c r="H4" s="155" t="s">
        <v>157</v>
      </c>
      <c r="I4" s="155"/>
      <c r="J4" s="155"/>
      <c r="K4" s="155"/>
      <c r="L4" s="155"/>
      <c r="M4" s="155"/>
      <c r="N4" s="155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</row>
    <row r="5" spans="1:249" s="80" customFormat="1" ht="42" customHeight="1">
      <c r="A5" s="158"/>
      <c r="B5" s="158"/>
      <c r="C5" s="159"/>
      <c r="D5" s="159"/>
      <c r="E5" s="99" t="s">
        <v>163</v>
      </c>
      <c r="F5" s="100" t="s">
        <v>74</v>
      </c>
      <c r="G5" s="154"/>
      <c r="H5" s="101" t="s">
        <v>105</v>
      </c>
      <c r="I5" s="102" t="s">
        <v>141</v>
      </c>
      <c r="J5" s="103" t="s">
        <v>173</v>
      </c>
      <c r="K5" s="103" t="s">
        <v>116</v>
      </c>
      <c r="L5" s="103" t="s">
        <v>55</v>
      </c>
      <c r="M5" s="103" t="s">
        <v>27</v>
      </c>
      <c r="N5" s="103" t="s">
        <v>144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</row>
    <row r="6" spans="1:249" ht="21" customHeight="1">
      <c r="A6" s="104"/>
      <c r="B6" s="104" t="s">
        <v>54</v>
      </c>
      <c r="C6" s="105"/>
      <c r="D6" s="105"/>
      <c r="E6" s="105"/>
      <c r="F6" s="105">
        <v>0</v>
      </c>
      <c r="G6" s="105">
        <v>0</v>
      </c>
      <c r="H6" s="105">
        <v>0</v>
      </c>
      <c r="I6" s="105">
        <v>0</v>
      </c>
      <c r="J6" s="105">
        <v>0</v>
      </c>
      <c r="K6" s="105">
        <v>0</v>
      </c>
      <c r="L6" s="105">
        <v>0</v>
      </c>
      <c r="M6" s="105">
        <v>0</v>
      </c>
      <c r="N6" s="105">
        <v>0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</row>
    <row r="7" spans="1:249" ht="21" customHeight="1">
      <c r="A7" s="104" t="s">
        <v>194</v>
      </c>
      <c r="B7" s="104" t="s">
        <v>195</v>
      </c>
      <c r="C7" s="105">
        <v>8898</v>
      </c>
      <c r="D7" s="105"/>
      <c r="E7" s="105">
        <v>8898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</row>
  </sheetData>
  <mergeCells count="8">
    <mergeCell ref="A3:B3"/>
    <mergeCell ref="G4:G5"/>
    <mergeCell ref="H4:N4"/>
    <mergeCell ref="E4:F4"/>
    <mergeCell ref="A4:A5"/>
    <mergeCell ref="B4:B5"/>
    <mergeCell ref="C4:C5"/>
    <mergeCell ref="D4:D5"/>
  </mergeCells>
  <phoneticPr fontId="8" type="noConversion"/>
  <printOptions horizontalCentered="1"/>
  <pageMargins left="0.39370078740157483" right="0.39370078740157483" top="0.39370078740157483" bottom="0.59055118110236227" header="0.51181102362204722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Q78"/>
  <sheetViews>
    <sheetView showGridLines="0" showZeros="0" zoomScaleNormal="100" workbookViewId="0">
      <selection activeCell="G11" sqref="G11"/>
    </sheetView>
  </sheetViews>
  <sheetFormatPr defaultColWidth="8" defaultRowHeight="11.25"/>
  <cols>
    <col min="1" max="1" width="21.1640625" style="58" customWidth="1"/>
    <col min="2" max="2" width="16.6640625" style="58" customWidth="1"/>
    <col min="3" max="3" width="50.6640625" style="58" customWidth="1"/>
    <col min="4" max="4" width="19.33203125" style="58" customWidth="1"/>
    <col min="5" max="7" width="13.6640625" style="58" customWidth="1"/>
    <col min="8" max="8" width="10.33203125" style="58" customWidth="1"/>
    <col min="9" max="10" width="13.6640625" style="58" customWidth="1"/>
    <col min="11" max="11" width="10.6640625" style="58" customWidth="1"/>
    <col min="12" max="256" width="8" style="58" customWidth="1"/>
    <col min="257" max="16384" width="8" style="58"/>
  </cols>
  <sheetData>
    <row r="1" spans="1:251" ht="23.25" customHeight="1">
      <c r="A1" s="1"/>
      <c r="B1" s="6"/>
      <c r="C1" s="6"/>
      <c r="D1" s="6"/>
      <c r="E1" s="6"/>
      <c r="F1" s="6"/>
      <c r="G1" s="6"/>
      <c r="H1" s="6"/>
      <c r="I1" s="6"/>
      <c r="J1" s="6" t="s">
        <v>128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36" customHeight="1">
      <c r="A2" s="14" t="s">
        <v>76</v>
      </c>
      <c r="B2" s="3"/>
      <c r="C2" s="3"/>
      <c r="D2" s="3"/>
      <c r="E2" s="3"/>
      <c r="F2" s="3"/>
      <c r="G2" s="3"/>
      <c r="H2" s="3"/>
      <c r="I2" s="3"/>
      <c r="J2" s="3"/>
      <c r="K2" s="81"/>
      <c r="L2" s="81"/>
      <c r="M2" s="82"/>
      <c r="N2" s="82"/>
      <c r="O2" s="82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spans="1:251" s="2" customFormat="1" ht="21" customHeight="1">
      <c r="A3" s="153" t="s">
        <v>196</v>
      </c>
      <c r="B3" s="153"/>
      <c r="C3" s="153"/>
      <c r="D3" s="7"/>
      <c r="E3" s="7"/>
      <c r="F3" s="7"/>
      <c r="G3" s="7"/>
      <c r="H3" s="7"/>
      <c r="I3" s="7"/>
      <c r="J3" s="7" t="s">
        <v>99</v>
      </c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2" customFormat="1" ht="37.5" customHeight="1">
      <c r="A4" s="34" t="s">
        <v>90</v>
      </c>
      <c r="B4" s="47" t="s">
        <v>94</v>
      </c>
      <c r="C4" s="106" t="s">
        <v>154</v>
      </c>
      <c r="D4" s="107" t="s">
        <v>33</v>
      </c>
      <c r="E4" s="107" t="s">
        <v>23</v>
      </c>
      <c r="F4" s="108" t="s">
        <v>112</v>
      </c>
      <c r="G4" s="108" t="s">
        <v>93</v>
      </c>
      <c r="H4" s="108" t="s">
        <v>29</v>
      </c>
      <c r="I4" s="108" t="s">
        <v>123</v>
      </c>
      <c r="J4" s="108" t="s">
        <v>11</v>
      </c>
      <c r="K4" s="7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</row>
    <row r="5" spans="1:251" s="2" customFormat="1" ht="22.5" customHeight="1">
      <c r="A5" s="147"/>
      <c r="B5" s="56"/>
      <c r="C5" s="106" t="s">
        <v>205</v>
      </c>
      <c r="D5" s="105">
        <f>SUM(D6:D14)</f>
        <v>8898</v>
      </c>
      <c r="E5" s="105">
        <f t="shared" ref="E5:F5" si="0">SUM(E6:E14)</f>
        <v>5898</v>
      </c>
      <c r="F5" s="105">
        <f t="shared" si="0"/>
        <v>3000</v>
      </c>
      <c r="G5" s="148"/>
      <c r="H5" s="148"/>
      <c r="I5" s="148"/>
      <c r="J5" s="108"/>
      <c r="K5" s="7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</row>
    <row r="6" spans="1:251" s="2" customFormat="1" ht="21" customHeight="1">
      <c r="A6" s="50">
        <v>2010301</v>
      </c>
      <c r="B6" s="50" t="s">
        <v>194</v>
      </c>
      <c r="C6" s="146" t="s">
        <v>197</v>
      </c>
      <c r="D6" s="51">
        <v>3966</v>
      </c>
      <c r="E6" s="109">
        <v>3966</v>
      </c>
      <c r="F6" s="48"/>
      <c r="G6" s="48"/>
      <c r="H6" s="48"/>
      <c r="I6" s="48"/>
      <c r="J6" s="51"/>
      <c r="K6" s="5"/>
      <c r="L6" s="5"/>
      <c r="M6" s="5"/>
      <c r="N6" s="11"/>
      <c r="O6" s="11"/>
      <c r="P6" s="21"/>
      <c r="Q6" s="21"/>
      <c r="R6" s="21"/>
      <c r="S6" s="21"/>
      <c r="T6" s="21"/>
      <c r="U6" s="21"/>
      <c r="V6" s="21"/>
      <c r="W6" s="21"/>
      <c r="X6" s="21"/>
    </row>
    <row r="7" spans="1:251" s="2" customFormat="1" ht="21" customHeight="1">
      <c r="A7" s="50" t="s">
        <v>257</v>
      </c>
      <c r="B7" s="50" t="s">
        <v>194</v>
      </c>
      <c r="C7" s="146" t="s">
        <v>258</v>
      </c>
      <c r="D7" s="51">
        <v>3000</v>
      </c>
      <c r="E7" s="109"/>
      <c r="F7" s="48">
        <v>3000</v>
      </c>
      <c r="G7" s="48"/>
      <c r="H7" s="48"/>
      <c r="I7" s="48"/>
      <c r="J7" s="51"/>
      <c r="K7" s="5"/>
      <c r="L7" s="5"/>
      <c r="M7" s="5"/>
      <c r="N7" s="11"/>
      <c r="O7" s="11"/>
      <c r="P7" s="21"/>
      <c r="Q7" s="21"/>
      <c r="R7" s="21"/>
      <c r="S7" s="21"/>
      <c r="T7" s="21"/>
      <c r="U7" s="21"/>
      <c r="V7" s="21"/>
      <c r="W7" s="21"/>
      <c r="X7" s="21"/>
    </row>
    <row r="8" spans="1:251" s="2" customFormat="1" ht="21" customHeight="1">
      <c r="A8" s="50" t="s">
        <v>256</v>
      </c>
      <c r="B8" s="50" t="s">
        <v>194</v>
      </c>
      <c r="C8" s="146" t="s">
        <v>198</v>
      </c>
      <c r="D8" s="51">
        <v>106</v>
      </c>
      <c r="E8" s="109">
        <v>106</v>
      </c>
      <c r="F8" s="48"/>
      <c r="G8" s="48"/>
      <c r="H8" s="48"/>
      <c r="I8" s="48"/>
      <c r="J8" s="51"/>
    </row>
    <row r="9" spans="1:251" s="2" customFormat="1" ht="21" customHeight="1">
      <c r="A9" s="50" t="s">
        <v>255</v>
      </c>
      <c r="B9" s="50" t="s">
        <v>194</v>
      </c>
      <c r="C9" s="146" t="s">
        <v>199</v>
      </c>
      <c r="D9" s="51">
        <v>140</v>
      </c>
      <c r="E9" s="109">
        <v>140</v>
      </c>
      <c r="F9" s="48"/>
      <c r="G9" s="48"/>
      <c r="H9" s="48"/>
      <c r="I9" s="48"/>
      <c r="J9" s="5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spans="1:251" s="2" customFormat="1" ht="21" customHeight="1">
      <c r="A10" s="50">
        <v>2100799</v>
      </c>
      <c r="B10" s="50" t="s">
        <v>194</v>
      </c>
      <c r="C10" s="146" t="s">
        <v>200</v>
      </c>
      <c r="D10" s="51">
        <v>70</v>
      </c>
      <c r="E10" s="109">
        <v>70</v>
      </c>
      <c r="F10" s="48"/>
      <c r="G10" s="48"/>
      <c r="H10" s="48"/>
      <c r="I10" s="48"/>
      <c r="J10" s="5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pans="1:251" s="2" customFormat="1" ht="21" customHeight="1">
      <c r="A11" s="50">
        <v>2120101</v>
      </c>
      <c r="B11" s="50" t="s">
        <v>194</v>
      </c>
      <c r="C11" s="146" t="s">
        <v>201</v>
      </c>
      <c r="D11" s="51">
        <v>525</v>
      </c>
      <c r="E11" s="109">
        <v>525</v>
      </c>
      <c r="F11" s="48"/>
      <c r="G11" s="48"/>
      <c r="H11" s="48"/>
      <c r="I11" s="48"/>
      <c r="J11" s="5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spans="1:251" s="2" customFormat="1" ht="21" customHeight="1">
      <c r="A12" s="50">
        <v>2130104</v>
      </c>
      <c r="B12" s="50" t="s">
        <v>194</v>
      </c>
      <c r="C12" s="146" t="s">
        <v>202</v>
      </c>
      <c r="D12" s="51">
        <v>930</v>
      </c>
      <c r="E12" s="109">
        <v>930</v>
      </c>
      <c r="F12" s="48"/>
      <c r="G12" s="48"/>
      <c r="H12" s="48"/>
      <c r="I12" s="48"/>
      <c r="J12" s="5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spans="1:251" s="2" customFormat="1" ht="21" customHeight="1">
      <c r="A13" s="50">
        <v>2200150</v>
      </c>
      <c r="B13" s="50" t="s">
        <v>194</v>
      </c>
      <c r="C13" s="146" t="s">
        <v>203</v>
      </c>
      <c r="D13" s="51">
        <v>135</v>
      </c>
      <c r="E13" s="109">
        <v>135</v>
      </c>
      <c r="F13" s="48"/>
      <c r="G13" s="48"/>
      <c r="H13" s="48"/>
      <c r="I13" s="48"/>
      <c r="J13" s="5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spans="1:251" s="2" customFormat="1" ht="21" customHeight="1">
      <c r="A14" s="50">
        <v>2200504</v>
      </c>
      <c r="B14" s="50" t="s">
        <v>194</v>
      </c>
      <c r="C14" s="146" t="s">
        <v>204</v>
      </c>
      <c r="D14" s="51">
        <v>26</v>
      </c>
      <c r="E14" s="109">
        <v>26</v>
      </c>
      <c r="F14" s="48"/>
      <c r="G14" s="48"/>
      <c r="H14" s="48"/>
      <c r="I14" s="48"/>
      <c r="J14" s="5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</row>
    <row r="15" spans="1:251" s="2" customFormat="1" ht="29.85" customHeight="1"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spans="1:251" ht="29.85" customHeight="1"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</row>
    <row r="17" spans="18:251" ht="29.85" customHeight="1"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</row>
    <row r="18" spans="18:251" ht="29.85" customHeight="1"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</row>
    <row r="19" spans="18:251" ht="29.85" customHeight="1"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</row>
    <row r="20" spans="18:251" ht="29.85" customHeight="1"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</row>
    <row r="21" spans="18:251" ht="27.75" customHeight="1"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</row>
    <row r="22" spans="18:251" ht="27.75" customHeight="1"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</row>
    <row r="23" spans="18:251" ht="27.75" customHeight="1"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</row>
    <row r="24" spans="18:251" ht="27.75" customHeight="1"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</row>
    <row r="25" spans="18:251" ht="27.75" customHeight="1"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</row>
    <row r="26" spans="18:251" ht="27.75" customHeight="1"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spans="18:251" ht="27.75" customHeight="1"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spans="18:251" ht="27.75" customHeight="1"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</row>
    <row r="29" spans="18:251" ht="27.75" customHeight="1"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</row>
    <row r="30" spans="18:251" ht="27.75" customHeight="1"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pans="18:251" ht="27.75" customHeight="1"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</row>
    <row r="32" spans="18:251" ht="27.75" customHeight="1"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</row>
    <row r="33" spans="18:251" ht="27.75" customHeight="1"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</row>
    <row r="34" spans="18:251" ht="27.75" customHeight="1"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</row>
    <row r="35" spans="18:251" ht="27.75" customHeight="1"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</row>
    <row r="36" spans="18:251" ht="27.75" customHeight="1"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</row>
    <row r="37" spans="18:251" ht="27.75" customHeight="1"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</row>
    <row r="38" spans="18:251" ht="27.75" customHeight="1"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</row>
    <row r="39" spans="18:251" ht="27.75" customHeight="1"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</row>
    <row r="40" spans="18:251" ht="27.75" customHeight="1"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</row>
    <row r="41" spans="18:251" ht="27.75" customHeight="1"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</row>
    <row r="42" spans="18:251" ht="27.75" customHeight="1"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</row>
    <row r="43" spans="18:251" ht="27.75" customHeight="1"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</row>
    <row r="44" spans="18:251" ht="27.75" customHeight="1"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</row>
    <row r="45" spans="18:251" ht="27.75" customHeight="1"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</row>
    <row r="46" spans="18:251" ht="27.75" customHeight="1"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</row>
    <row r="47" spans="18:251" ht="27.75" customHeight="1"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</row>
    <row r="48" spans="18:251" ht="27.75" customHeight="1"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</row>
    <row r="49" spans="18:251" ht="27.75" customHeight="1"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</row>
    <row r="50" spans="18:251" ht="27.75" customHeight="1"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</row>
    <row r="51" spans="18:251" ht="27.75" customHeight="1"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</row>
    <row r="52" spans="18:251" ht="27.75" customHeight="1"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</row>
    <row r="53" spans="18:251" ht="27.75" customHeight="1"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</row>
    <row r="54" spans="18:251" ht="27.75" customHeight="1"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</row>
    <row r="55" spans="18:251" ht="27.75" customHeight="1"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</row>
    <row r="56" spans="18:251" ht="27.75" customHeight="1"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</row>
    <row r="57" spans="18:251" ht="27.75" customHeight="1"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</row>
    <row r="58" spans="18:251" ht="27.75" customHeight="1"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</row>
    <row r="59" spans="18:251" ht="27.75" customHeight="1"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</row>
    <row r="60" spans="18:251" ht="27.75" customHeight="1"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</row>
    <row r="61" spans="18:251" ht="27.75" customHeight="1"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</row>
    <row r="62" spans="18:251" ht="27.75" customHeight="1"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</row>
    <row r="63" spans="18:251" ht="27.75" customHeight="1"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</row>
    <row r="64" spans="18:251" ht="27.75" customHeight="1"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</row>
    <row r="65" spans="18:251" ht="27.75" customHeight="1"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</row>
    <row r="66" spans="18:251" ht="27.75" customHeight="1"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</row>
    <row r="67" spans="18:251" ht="27.75" customHeight="1"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</row>
    <row r="68" spans="18:251" ht="27.75" customHeight="1"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</row>
    <row r="69" spans="18:251" ht="27.75" customHeight="1"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</row>
    <row r="70" spans="18:251" ht="27.75" customHeight="1"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</row>
    <row r="71" spans="18:251" ht="27.75" customHeight="1"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</row>
    <row r="72" spans="18:251" ht="27.75" customHeight="1"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</row>
    <row r="73" spans="18:251" ht="27.75" customHeight="1"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</row>
    <row r="74" spans="18:251" ht="27.75" customHeight="1"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</row>
    <row r="75" spans="18:251" ht="27.75" customHeight="1"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</row>
    <row r="76" spans="18:251" ht="27.75" customHeight="1"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</row>
    <row r="77" spans="18:251" ht="27.75" customHeight="1"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</row>
    <row r="78" spans="18:251" ht="27.75" customHeight="1"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</row>
  </sheetData>
  <mergeCells count="1">
    <mergeCell ref="A3:C3"/>
  </mergeCells>
  <phoneticPr fontId="8" type="noConversion"/>
  <printOptions horizontalCentered="1"/>
  <pageMargins left="0.39370078740157483" right="0.39370078740157483" top="0.71" bottom="0.59055118110236227" header="0.51181102362204722" footer="0.39370078740157483"/>
  <pageSetup paperSize="9" scale="75" fitToHeight="1000" orientation="landscape" horizontalDpi="200" verticalDpi="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S34"/>
  <sheetViews>
    <sheetView showGridLines="0" showZeros="0" workbookViewId="0">
      <selection activeCell="B7" sqref="B7"/>
    </sheetView>
  </sheetViews>
  <sheetFormatPr defaultColWidth="6.83203125" defaultRowHeight="11.25"/>
  <cols>
    <col min="1" max="1" width="45.83203125" style="84" customWidth="1"/>
    <col min="2" max="2" width="35.5" style="84" customWidth="1"/>
    <col min="3" max="3" width="31.83203125" style="84" customWidth="1"/>
    <col min="4" max="4" width="36" style="84" customWidth="1"/>
    <col min="5" max="5" width="34.6640625" style="84" customWidth="1"/>
    <col min="6" max="6" width="35.83203125" style="84" customWidth="1"/>
    <col min="7" max="159" width="6.6640625" style="84" customWidth="1"/>
    <col min="160" max="256" width="6.83203125" style="84" customWidth="1"/>
    <col min="257" max="16384" width="6.83203125" style="84"/>
  </cols>
  <sheetData>
    <row r="1" spans="1:253" ht="19.5" customHeight="1">
      <c r="A1" s="57"/>
      <c r="B1" s="1"/>
      <c r="C1" s="1"/>
      <c r="D1" s="1"/>
      <c r="E1" s="1"/>
      <c r="F1" s="12" t="s">
        <v>20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36" customHeight="1">
      <c r="A2" s="14" t="s">
        <v>176</v>
      </c>
      <c r="B2" s="14"/>
      <c r="C2" s="14"/>
      <c r="D2" s="14"/>
      <c r="E2" s="14"/>
      <c r="F2" s="1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pans="1:253" s="21" customFormat="1" ht="21.75" customHeight="1">
      <c r="A3" s="152" t="s">
        <v>196</v>
      </c>
      <c r="B3" s="152"/>
      <c r="C3" s="150"/>
      <c r="E3" s="1"/>
      <c r="F3" s="1" t="s">
        <v>99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21" customFormat="1" ht="21.75" customHeight="1">
      <c r="A4" s="2" t="s">
        <v>8</v>
      </c>
      <c r="B4" s="2"/>
      <c r="C4" s="161" t="s">
        <v>57</v>
      </c>
      <c r="D4" s="161"/>
      <c r="E4" s="161"/>
      <c r="F4" s="161"/>
    </row>
    <row r="5" spans="1:253" s="21" customFormat="1" ht="21.75" customHeight="1">
      <c r="A5" s="31" t="s">
        <v>72</v>
      </c>
      <c r="B5" s="18" t="s">
        <v>172</v>
      </c>
      <c r="C5" s="19" t="s">
        <v>177</v>
      </c>
      <c r="D5" s="18" t="s">
        <v>172</v>
      </c>
      <c r="E5" s="19" t="s">
        <v>117</v>
      </c>
      <c r="F5" s="18" t="s">
        <v>172</v>
      </c>
    </row>
    <row r="6" spans="1:253" s="21" customFormat="1" ht="21.75" customHeight="1">
      <c r="A6" s="85" t="s">
        <v>180</v>
      </c>
      <c r="B6" s="86">
        <v>8898</v>
      </c>
      <c r="C6" s="87" t="s">
        <v>30</v>
      </c>
      <c r="D6" s="86">
        <v>6966</v>
      </c>
      <c r="E6" s="87" t="s">
        <v>179</v>
      </c>
      <c r="F6" s="86">
        <f>F7+F10</f>
        <v>5898</v>
      </c>
    </row>
    <row r="7" spans="1:253" s="21" customFormat="1" ht="21.75" customHeight="1">
      <c r="A7" s="85" t="s">
        <v>147</v>
      </c>
      <c r="B7" s="88"/>
      <c r="C7" s="87" t="s">
        <v>84</v>
      </c>
      <c r="D7" s="86">
        <v>0</v>
      </c>
      <c r="E7" s="87" t="s">
        <v>66</v>
      </c>
      <c r="F7" s="86">
        <v>4180</v>
      </c>
    </row>
    <row r="8" spans="1:253" s="21" customFormat="1" ht="21.75" customHeight="1">
      <c r="A8" s="89"/>
      <c r="B8" s="90"/>
      <c r="C8" s="87" t="s">
        <v>42</v>
      </c>
      <c r="D8" s="86">
        <v>0</v>
      </c>
      <c r="E8" s="87" t="s">
        <v>164</v>
      </c>
      <c r="F8" s="86">
        <v>3879</v>
      </c>
    </row>
    <row r="9" spans="1:253" s="21" customFormat="1" ht="21.75" customHeight="1">
      <c r="A9" s="89"/>
      <c r="B9" s="91"/>
      <c r="C9" s="87" t="s">
        <v>183</v>
      </c>
      <c r="D9" s="86">
        <v>0</v>
      </c>
      <c r="E9" s="87" t="s">
        <v>151</v>
      </c>
      <c r="F9" s="86">
        <v>301</v>
      </c>
    </row>
    <row r="10" spans="1:253" s="21" customFormat="1" ht="21.75" customHeight="1">
      <c r="A10" s="89"/>
      <c r="B10" s="91"/>
      <c r="C10" s="87" t="s">
        <v>75</v>
      </c>
      <c r="D10" s="86">
        <v>0</v>
      </c>
      <c r="E10" s="87" t="s">
        <v>191</v>
      </c>
      <c r="F10" s="86">
        <v>1718</v>
      </c>
    </row>
    <row r="11" spans="1:253" s="21" customFormat="1" ht="21.75" customHeight="1">
      <c r="A11" s="89"/>
      <c r="B11" s="91"/>
      <c r="C11" s="89" t="s">
        <v>153</v>
      </c>
      <c r="D11" s="86">
        <v>106</v>
      </c>
      <c r="E11" s="87" t="s">
        <v>6</v>
      </c>
      <c r="F11" s="86">
        <v>0</v>
      </c>
    </row>
    <row r="12" spans="1:253" s="21" customFormat="1" ht="21.75" customHeight="1">
      <c r="A12" s="89"/>
      <c r="B12" s="92"/>
      <c r="C12" s="89" t="s">
        <v>156</v>
      </c>
      <c r="D12" s="86">
        <v>140</v>
      </c>
      <c r="E12" s="93" t="s">
        <v>167</v>
      </c>
      <c r="F12" s="86">
        <v>3000</v>
      </c>
    </row>
    <row r="13" spans="1:253" s="21" customFormat="1" ht="21.75" customHeight="1">
      <c r="A13" s="89"/>
      <c r="B13" s="91"/>
      <c r="C13" s="89" t="s">
        <v>40</v>
      </c>
      <c r="D13" s="86">
        <v>70</v>
      </c>
      <c r="E13" s="87" t="s">
        <v>139</v>
      </c>
      <c r="F13" s="86">
        <v>0</v>
      </c>
    </row>
    <row r="14" spans="1:253" s="21" customFormat="1" ht="21.75" customHeight="1">
      <c r="A14" s="89"/>
      <c r="B14" s="91"/>
      <c r="C14" s="87" t="s">
        <v>87</v>
      </c>
      <c r="D14" s="86">
        <v>0</v>
      </c>
      <c r="E14" s="87" t="s">
        <v>13</v>
      </c>
      <c r="F14" s="86">
        <v>0</v>
      </c>
    </row>
    <row r="15" spans="1:253" s="21" customFormat="1" ht="21.75" customHeight="1">
      <c r="A15" s="89"/>
      <c r="B15" s="91"/>
      <c r="C15" s="87" t="s">
        <v>134</v>
      </c>
      <c r="D15" s="86">
        <v>525</v>
      </c>
      <c r="E15" s="87" t="s">
        <v>59</v>
      </c>
      <c r="F15" s="86">
        <v>0</v>
      </c>
    </row>
    <row r="16" spans="1:253" s="21" customFormat="1" ht="21.75" customHeight="1">
      <c r="A16" s="89"/>
      <c r="B16" s="91"/>
      <c r="C16" s="87" t="s">
        <v>162</v>
      </c>
      <c r="D16" s="86">
        <v>930</v>
      </c>
      <c r="E16" s="87" t="s">
        <v>182</v>
      </c>
      <c r="F16" s="88">
        <v>0</v>
      </c>
    </row>
    <row r="17" spans="1:252" s="21" customFormat="1" ht="21.75" customHeight="1">
      <c r="A17" s="89"/>
      <c r="B17" s="51"/>
      <c r="C17" s="89" t="s">
        <v>67</v>
      </c>
      <c r="D17" s="86">
        <v>0</v>
      </c>
      <c r="E17" s="94"/>
      <c r="F17" s="95"/>
    </row>
    <row r="18" spans="1:252" s="21" customFormat="1" ht="21.75" customHeight="1">
      <c r="A18" s="96"/>
      <c r="B18" s="95"/>
      <c r="C18" s="89" t="s">
        <v>56</v>
      </c>
      <c r="D18" s="86">
        <v>0</v>
      </c>
      <c r="E18" s="94"/>
      <c r="F18" s="92"/>
    </row>
    <row r="19" spans="1:252" s="21" customFormat="1" ht="21.75" customHeight="1">
      <c r="A19" s="96"/>
      <c r="B19" s="92"/>
      <c r="C19" s="89" t="s">
        <v>18</v>
      </c>
      <c r="D19" s="86">
        <v>0</v>
      </c>
      <c r="E19" s="94"/>
      <c r="F19" s="92"/>
    </row>
    <row r="20" spans="1:252" s="21" customFormat="1" ht="21.75" customHeight="1">
      <c r="A20" s="96"/>
      <c r="B20" s="92"/>
      <c r="C20" s="89" t="s">
        <v>15</v>
      </c>
      <c r="D20" s="86">
        <v>0</v>
      </c>
      <c r="E20" s="94"/>
      <c r="F20" s="92"/>
    </row>
    <row r="21" spans="1:252" s="21" customFormat="1" ht="21.75" customHeight="1">
      <c r="A21" s="96"/>
      <c r="B21" s="92"/>
      <c r="C21" s="89" t="s">
        <v>61</v>
      </c>
      <c r="D21" s="86">
        <v>161</v>
      </c>
      <c r="E21" s="94"/>
      <c r="F21" s="92"/>
    </row>
    <row r="22" spans="1:252" s="21" customFormat="1" ht="21.75" customHeight="1">
      <c r="A22" s="96"/>
      <c r="B22" s="92"/>
      <c r="C22" s="89" t="s">
        <v>114</v>
      </c>
      <c r="D22" s="86">
        <v>0</v>
      </c>
      <c r="E22" s="94"/>
      <c r="F22" s="92"/>
    </row>
    <row r="23" spans="1:252" s="21" customFormat="1" ht="21.75" customHeight="1">
      <c r="A23" s="96"/>
      <c r="B23" s="92"/>
      <c r="C23" s="89" t="s">
        <v>50</v>
      </c>
      <c r="D23" s="86">
        <v>0</v>
      </c>
      <c r="E23" s="94"/>
      <c r="F23" s="92"/>
    </row>
    <row r="24" spans="1:252" s="21" customFormat="1" ht="21.75" customHeight="1">
      <c r="A24" s="96"/>
      <c r="B24" s="92"/>
      <c r="C24" s="96" t="s">
        <v>91</v>
      </c>
      <c r="D24" s="88">
        <v>0</v>
      </c>
      <c r="E24" s="96"/>
      <c r="F24" s="92"/>
    </row>
    <row r="25" spans="1:252" s="21" customFormat="1" ht="21.75" customHeight="1">
      <c r="A25" s="96" t="s">
        <v>133</v>
      </c>
      <c r="B25" s="92">
        <f>B6+B7</f>
        <v>8898</v>
      </c>
      <c r="C25" s="96"/>
      <c r="D25" s="96" t="s">
        <v>82</v>
      </c>
      <c r="E25" s="96"/>
      <c r="F25" s="51">
        <f>SUM(D6:D24)</f>
        <v>8898</v>
      </c>
    </row>
    <row r="26" spans="1:252" s="21" customFormat="1" ht="21.75" customHeight="1">
      <c r="A26" s="97" t="s">
        <v>100</v>
      </c>
      <c r="B26" s="98"/>
      <c r="C26" s="96"/>
      <c r="D26" s="96" t="s">
        <v>140</v>
      </c>
      <c r="E26" s="96"/>
      <c r="F26" s="92">
        <f>B29-F25</f>
        <v>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</row>
    <row r="27" spans="1:252" s="21" customFormat="1" ht="21.75" customHeight="1">
      <c r="A27" s="97" t="s">
        <v>38</v>
      </c>
      <c r="B27" s="98"/>
      <c r="C27" s="96"/>
      <c r="D27" s="96"/>
      <c r="E27" s="96"/>
      <c r="F27" s="9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</row>
    <row r="28" spans="1:252" s="21" customFormat="1" ht="21.75" customHeight="1">
      <c r="A28" s="97" t="s">
        <v>46</v>
      </c>
      <c r="B28" s="98"/>
      <c r="C28" s="96"/>
      <c r="D28" s="96"/>
      <c r="E28" s="96"/>
      <c r="F28" s="9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21" customFormat="1" ht="21.75" customHeight="1">
      <c r="A29" s="96" t="s">
        <v>189</v>
      </c>
      <c r="B29" s="92">
        <f>B25</f>
        <v>8898</v>
      </c>
      <c r="C29" s="96"/>
      <c r="D29" s="96" t="s">
        <v>155</v>
      </c>
      <c r="E29" s="96"/>
      <c r="F29" s="92">
        <f>F25+F26</f>
        <v>8898</v>
      </c>
    </row>
    <row r="30" spans="1:252" ht="27.75" customHeight="1">
      <c r="A30" s="21"/>
      <c r="B30" s="22"/>
      <c r="C30" s="21"/>
      <c r="D30" s="22"/>
      <c r="E30" s="21"/>
      <c r="F30" s="21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</row>
    <row r="31" spans="1:252" ht="27.75" customHeight="1">
      <c r="A31" s="24"/>
      <c r="B31" s="25"/>
      <c r="C31" s="25"/>
      <c r="D31" s="2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</row>
    <row r="32" spans="1:252" ht="27.75" customHeight="1">
      <c r="A32" s="25"/>
      <c r="B32" s="25"/>
      <c r="C32" s="25"/>
      <c r="D32" s="2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</row>
    <row r="33" spans="1:252" ht="27.75" customHeight="1">
      <c r="A33" s="25"/>
      <c r="B33" s="25"/>
      <c r="C33" s="25"/>
      <c r="D33" s="2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</row>
    <row r="34" spans="1:252" ht="27.75" customHeight="1">
      <c r="A34" s="25"/>
      <c r="B34" s="25"/>
      <c r="C34" s="25"/>
      <c r="D34" s="2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</row>
  </sheetData>
  <mergeCells count="3">
    <mergeCell ref="A3:B3"/>
    <mergeCell ref="A4:B4"/>
    <mergeCell ref="C4:F4"/>
  </mergeCells>
  <phoneticPr fontId="8" type="noConversion"/>
  <printOptions horizontalCentered="1"/>
  <pageMargins left="0.39370078740157483" right="0.39370078740157483" top="0.61" bottom="0.59055118110236227" header="0.49" footer="0.39370078740157483"/>
  <pageSetup paperSize="9" scale="75" orientation="landscape" horizontalDpi="200" verticalDpi="200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topLeftCell="A2" workbookViewId="0">
      <selection activeCell="A11" sqref="A11:C11"/>
    </sheetView>
  </sheetViews>
  <sheetFormatPr defaultColWidth="9.1640625" defaultRowHeight="12.75" customHeight="1"/>
  <cols>
    <col min="1" max="1" width="21" customWidth="1"/>
    <col min="2" max="2" width="19.6640625" customWidth="1"/>
    <col min="3" max="3" width="59.1640625" customWidth="1"/>
    <col min="4" max="4" width="17.5" customWidth="1"/>
    <col min="5" max="5" width="21" customWidth="1"/>
    <col min="6" max="6" width="20.6640625" customWidth="1"/>
    <col min="7" max="7" width="19.1640625" customWidth="1"/>
    <col min="8" max="8" width="21.5" customWidth="1"/>
    <col min="9" max="9" width="18.83203125" customWidth="1"/>
    <col min="10" max="256" width="9.1640625" customWidth="1"/>
  </cols>
  <sheetData>
    <row r="1" spans="1:9" ht="22.5" customHeight="1">
      <c r="A1" s="43"/>
      <c r="B1" s="13"/>
      <c r="C1" s="13"/>
      <c r="D1" s="13"/>
      <c r="E1" s="13"/>
      <c r="F1" s="13"/>
      <c r="G1" s="13"/>
      <c r="H1" s="13"/>
      <c r="I1" s="16" t="s">
        <v>62</v>
      </c>
    </row>
    <row r="2" spans="1:9" s="118" customFormat="1" ht="46.5" customHeight="1">
      <c r="A2" s="46" t="s">
        <v>36</v>
      </c>
      <c r="B2" s="117"/>
      <c r="C2" s="117"/>
      <c r="D2" s="117"/>
      <c r="E2" s="117"/>
      <c r="F2" s="117"/>
      <c r="G2" s="117"/>
      <c r="H2" s="117"/>
      <c r="I2" s="117"/>
    </row>
    <row r="3" spans="1:9" s="15" customFormat="1" ht="23.25" customHeight="1">
      <c r="A3" s="153" t="s">
        <v>196</v>
      </c>
      <c r="B3" s="153"/>
      <c r="C3" s="153"/>
      <c r="D3" s="21"/>
      <c r="E3" s="21"/>
      <c r="F3" s="21"/>
      <c r="G3" s="21"/>
      <c r="H3" s="21"/>
      <c r="I3" s="35" t="s">
        <v>99</v>
      </c>
    </row>
    <row r="4" spans="1:9" s="15" customFormat="1" ht="23.25" customHeight="1">
      <c r="A4" s="157" t="s">
        <v>69</v>
      </c>
      <c r="B4" s="163" t="s">
        <v>94</v>
      </c>
      <c r="C4" s="168" t="s">
        <v>95</v>
      </c>
      <c r="D4" s="36" t="s">
        <v>159</v>
      </c>
      <c r="E4" s="37"/>
      <c r="F4" s="37"/>
      <c r="G4" s="37"/>
      <c r="H4" s="37"/>
      <c r="I4" s="38"/>
    </row>
    <row r="5" spans="1:9" s="15" customFormat="1" ht="23.25" customHeight="1">
      <c r="A5" s="158"/>
      <c r="B5" s="164"/>
      <c r="C5" s="169"/>
      <c r="D5" s="166" t="s">
        <v>54</v>
      </c>
      <c r="E5" s="38" t="s">
        <v>23</v>
      </c>
      <c r="F5" s="39"/>
      <c r="G5" s="38"/>
      <c r="H5" s="38"/>
      <c r="I5" s="158" t="s">
        <v>112</v>
      </c>
    </row>
    <row r="6" spans="1:9" s="15" customFormat="1" ht="23.25" customHeight="1">
      <c r="A6" s="162"/>
      <c r="B6" s="165"/>
      <c r="C6" s="170"/>
      <c r="D6" s="167"/>
      <c r="E6" s="41" t="s">
        <v>105</v>
      </c>
      <c r="F6" s="41" t="s">
        <v>31</v>
      </c>
      <c r="G6" s="44" t="s">
        <v>111</v>
      </c>
      <c r="H6" s="42" t="s">
        <v>171</v>
      </c>
      <c r="I6" s="162"/>
    </row>
    <row r="7" spans="1:9" s="15" customFormat="1" ht="23.25" customHeight="1">
      <c r="A7" s="50"/>
      <c r="B7" s="50"/>
      <c r="C7" s="52" t="s">
        <v>54</v>
      </c>
      <c r="D7" s="48">
        <f>D8+D12+D15+D18+D21+D24+D27</f>
        <v>8898</v>
      </c>
      <c r="E7" s="48">
        <f>E8+E12+E15+E18+E21+E24+E27</f>
        <v>5898</v>
      </c>
      <c r="F7" s="48">
        <f>F8+F12+F15+F18+F21+F24+F27</f>
        <v>4180</v>
      </c>
      <c r="G7" s="48">
        <f>SUM(G10:G31)</f>
        <v>1718</v>
      </c>
      <c r="H7" s="48">
        <f>SUM(H10:H31)</f>
        <v>0</v>
      </c>
      <c r="I7" s="51">
        <f>SUM(I10:I31)</f>
        <v>3000</v>
      </c>
    </row>
    <row r="8" spans="1:9" s="15" customFormat="1" ht="23.25" customHeight="1">
      <c r="A8" s="52" t="s">
        <v>213</v>
      </c>
      <c r="B8" s="50" t="s">
        <v>194</v>
      </c>
      <c r="C8" s="52" t="s">
        <v>227</v>
      </c>
      <c r="D8" s="48">
        <v>6966</v>
      </c>
      <c r="E8" s="48">
        <v>3966</v>
      </c>
      <c r="F8" s="48">
        <v>2248</v>
      </c>
      <c r="G8" s="48">
        <v>1718</v>
      </c>
      <c r="H8" s="48"/>
      <c r="I8" s="51">
        <v>3000</v>
      </c>
    </row>
    <row r="9" spans="1:9" s="15" customFormat="1" ht="23.25" customHeight="1">
      <c r="A9" s="52" t="s">
        <v>214</v>
      </c>
      <c r="B9" s="50" t="s">
        <v>194</v>
      </c>
      <c r="C9" s="52" t="s">
        <v>240</v>
      </c>
      <c r="D9" s="48">
        <v>6966</v>
      </c>
      <c r="E9" s="48">
        <v>3966</v>
      </c>
      <c r="F9" s="48">
        <v>2248</v>
      </c>
      <c r="G9" s="48">
        <v>1718</v>
      </c>
      <c r="H9" s="48"/>
      <c r="I9" s="51">
        <v>3000</v>
      </c>
    </row>
    <row r="10" spans="1:9" s="15" customFormat="1" ht="23.25" customHeight="1">
      <c r="A10" s="52">
        <v>2010301</v>
      </c>
      <c r="B10" s="50" t="s">
        <v>194</v>
      </c>
      <c r="C10" s="52" t="s">
        <v>241</v>
      </c>
      <c r="D10" s="48">
        <v>3966</v>
      </c>
      <c r="E10" s="48">
        <v>3966</v>
      </c>
      <c r="F10" s="48">
        <v>2248</v>
      </c>
      <c r="G10" s="48">
        <v>1718</v>
      </c>
      <c r="H10" s="51"/>
      <c r="I10" s="49"/>
    </row>
    <row r="11" spans="1:9" s="15" customFormat="1" ht="23.25" customHeight="1">
      <c r="A11" s="52" t="s">
        <v>228</v>
      </c>
      <c r="B11" s="50" t="s">
        <v>229</v>
      </c>
      <c r="C11" s="52" t="s">
        <v>242</v>
      </c>
      <c r="D11" s="48">
        <v>3000</v>
      </c>
      <c r="E11" s="48"/>
      <c r="F11" s="48"/>
      <c r="G11" s="48"/>
      <c r="H11" s="51"/>
      <c r="I11" s="49">
        <v>3000</v>
      </c>
    </row>
    <row r="12" spans="1:9" s="15" customFormat="1" ht="23.25" customHeight="1">
      <c r="A12" s="52" t="s">
        <v>215</v>
      </c>
      <c r="B12" s="50" t="s">
        <v>194</v>
      </c>
      <c r="C12" s="52" t="s">
        <v>230</v>
      </c>
      <c r="D12" s="48">
        <v>106</v>
      </c>
      <c r="E12" s="48">
        <v>106</v>
      </c>
      <c r="F12" s="48">
        <v>106</v>
      </c>
      <c r="G12" s="48"/>
      <c r="H12" s="51"/>
      <c r="I12" s="49"/>
    </row>
    <row r="13" spans="1:9" s="15" customFormat="1" ht="23.25" customHeight="1">
      <c r="A13" s="52" t="s">
        <v>216</v>
      </c>
      <c r="B13" s="50" t="s">
        <v>194</v>
      </c>
      <c r="C13" s="52" t="s">
        <v>243</v>
      </c>
      <c r="D13" s="48">
        <v>106</v>
      </c>
      <c r="E13" s="48">
        <v>106</v>
      </c>
      <c r="F13" s="48">
        <v>106</v>
      </c>
      <c r="G13" s="48"/>
      <c r="H13" s="51"/>
      <c r="I13" s="49"/>
    </row>
    <row r="14" spans="1:9" s="15" customFormat="1" ht="23.25" customHeight="1">
      <c r="A14" s="52" t="s">
        <v>231</v>
      </c>
      <c r="B14" s="50" t="s">
        <v>194</v>
      </c>
      <c r="C14" s="52" t="s">
        <v>244</v>
      </c>
      <c r="D14" s="48">
        <v>106</v>
      </c>
      <c r="E14" s="48">
        <v>106</v>
      </c>
      <c r="F14" s="48">
        <v>106</v>
      </c>
      <c r="G14" s="48"/>
      <c r="H14" s="51"/>
      <c r="I14" s="49"/>
    </row>
    <row r="15" spans="1:9" s="15" customFormat="1" ht="23.25" customHeight="1">
      <c r="A15" s="52" t="s">
        <v>217</v>
      </c>
      <c r="B15" s="50" t="s">
        <v>194</v>
      </c>
      <c r="C15" s="52" t="s">
        <v>232</v>
      </c>
      <c r="D15" s="48">
        <v>140</v>
      </c>
      <c r="E15" s="48">
        <v>140</v>
      </c>
      <c r="F15" s="48">
        <v>140</v>
      </c>
      <c r="G15" s="48"/>
      <c r="H15" s="51"/>
      <c r="I15" s="49"/>
    </row>
    <row r="16" spans="1:9" s="15" customFormat="1" ht="23.25" customHeight="1">
      <c r="A16" s="52" t="s">
        <v>233</v>
      </c>
      <c r="B16" s="50" t="s">
        <v>194</v>
      </c>
      <c r="C16" s="52" t="s">
        <v>245</v>
      </c>
      <c r="D16" s="48">
        <v>140</v>
      </c>
      <c r="E16" s="48">
        <v>140</v>
      </c>
      <c r="F16" s="48">
        <v>140</v>
      </c>
      <c r="G16" s="48"/>
      <c r="H16" s="51"/>
      <c r="I16" s="49"/>
    </row>
    <row r="17" spans="1:9" s="15" customFormat="1" ht="23.25" customHeight="1">
      <c r="A17" s="52" t="s">
        <v>234</v>
      </c>
      <c r="B17" s="50" t="s">
        <v>194</v>
      </c>
      <c r="C17" s="52" t="s">
        <v>246</v>
      </c>
      <c r="D17" s="48">
        <v>140</v>
      </c>
      <c r="E17" s="48">
        <v>140</v>
      </c>
      <c r="F17" s="48">
        <v>140</v>
      </c>
      <c r="G17" s="48"/>
      <c r="H17" s="51"/>
      <c r="I17" s="49"/>
    </row>
    <row r="18" spans="1:9" s="15" customFormat="1" ht="23.25" customHeight="1">
      <c r="A18" s="52" t="s">
        <v>218</v>
      </c>
      <c r="B18" s="50" t="s">
        <v>194</v>
      </c>
      <c r="C18" s="52" t="s">
        <v>235</v>
      </c>
      <c r="D18" s="48">
        <v>70</v>
      </c>
      <c r="E18" s="48">
        <v>70</v>
      </c>
      <c r="F18" s="48">
        <v>70</v>
      </c>
      <c r="G18" s="48"/>
      <c r="H18" s="51"/>
      <c r="I18" s="49"/>
    </row>
    <row r="19" spans="1:9" s="15" customFormat="1" ht="23.25" customHeight="1">
      <c r="A19" s="52" t="s">
        <v>219</v>
      </c>
      <c r="B19" s="50" t="s">
        <v>194</v>
      </c>
      <c r="C19" s="52" t="s">
        <v>247</v>
      </c>
      <c r="D19" s="48">
        <v>70</v>
      </c>
      <c r="E19" s="48">
        <v>70</v>
      </c>
      <c r="F19" s="48">
        <v>70</v>
      </c>
      <c r="G19" s="48"/>
      <c r="H19" s="51"/>
      <c r="I19" s="49"/>
    </row>
    <row r="20" spans="1:9" s="15" customFormat="1" ht="23.25" customHeight="1">
      <c r="A20" s="52">
        <v>2100799</v>
      </c>
      <c r="B20" s="50" t="s">
        <v>194</v>
      </c>
      <c r="C20" s="52" t="s">
        <v>248</v>
      </c>
      <c r="D20" s="48">
        <v>70</v>
      </c>
      <c r="E20" s="48">
        <v>70</v>
      </c>
      <c r="F20" s="48">
        <v>70</v>
      </c>
      <c r="G20" s="48"/>
      <c r="H20" s="51"/>
      <c r="I20" s="49"/>
    </row>
    <row r="21" spans="1:9" s="15" customFormat="1" ht="23.25" customHeight="1">
      <c r="A21" s="52" t="s">
        <v>220</v>
      </c>
      <c r="B21" s="50" t="s">
        <v>194</v>
      </c>
      <c r="C21" s="52" t="s">
        <v>236</v>
      </c>
      <c r="D21" s="48">
        <v>525</v>
      </c>
      <c r="E21" s="48">
        <v>525</v>
      </c>
      <c r="F21" s="48">
        <v>525</v>
      </c>
      <c r="G21" s="48"/>
      <c r="H21" s="51"/>
      <c r="I21" s="49"/>
    </row>
    <row r="22" spans="1:9" s="15" customFormat="1" ht="23.25" customHeight="1">
      <c r="A22" s="52" t="s">
        <v>221</v>
      </c>
      <c r="B22" s="50" t="s">
        <v>194</v>
      </c>
      <c r="C22" s="52" t="s">
        <v>249</v>
      </c>
      <c r="D22" s="48">
        <v>525</v>
      </c>
      <c r="E22" s="48">
        <v>525</v>
      </c>
      <c r="F22" s="48">
        <v>525</v>
      </c>
      <c r="G22" s="48"/>
      <c r="H22" s="51"/>
      <c r="I22" s="49"/>
    </row>
    <row r="23" spans="1:9" s="15" customFormat="1" ht="23.25" customHeight="1">
      <c r="A23" s="52" t="s">
        <v>237</v>
      </c>
      <c r="B23" s="50" t="s">
        <v>194</v>
      </c>
      <c r="C23" s="52" t="s">
        <v>241</v>
      </c>
      <c r="D23" s="48">
        <v>525</v>
      </c>
      <c r="E23" s="48">
        <v>525</v>
      </c>
      <c r="F23" s="48">
        <v>525</v>
      </c>
      <c r="G23" s="48"/>
      <c r="H23" s="51"/>
      <c r="I23" s="49"/>
    </row>
    <row r="24" spans="1:9" s="15" customFormat="1" ht="23.25" customHeight="1">
      <c r="A24" s="52" t="s">
        <v>222</v>
      </c>
      <c r="B24" s="50" t="s">
        <v>194</v>
      </c>
      <c r="C24" s="52" t="s">
        <v>238</v>
      </c>
      <c r="D24" s="48">
        <v>930</v>
      </c>
      <c r="E24" s="48">
        <v>930</v>
      </c>
      <c r="F24" s="48">
        <v>930</v>
      </c>
      <c r="G24" s="48"/>
      <c r="H24" s="51"/>
      <c r="I24" s="49"/>
    </row>
    <row r="25" spans="1:9" s="15" customFormat="1" ht="23.25" customHeight="1">
      <c r="A25" s="52" t="s">
        <v>223</v>
      </c>
      <c r="B25" s="50" t="s">
        <v>194</v>
      </c>
      <c r="C25" s="52" t="s">
        <v>250</v>
      </c>
      <c r="D25" s="48">
        <v>930</v>
      </c>
      <c r="E25" s="48">
        <v>930</v>
      </c>
      <c r="F25" s="48">
        <v>930</v>
      </c>
      <c r="G25" s="48"/>
      <c r="H25" s="51"/>
      <c r="I25" s="49"/>
    </row>
    <row r="26" spans="1:9" s="15" customFormat="1" ht="23.25" customHeight="1">
      <c r="A26" s="52">
        <v>2130104</v>
      </c>
      <c r="B26" s="50" t="s">
        <v>194</v>
      </c>
      <c r="C26" s="52" t="s">
        <v>251</v>
      </c>
      <c r="D26" s="48">
        <v>930</v>
      </c>
      <c r="E26" s="48">
        <v>930</v>
      </c>
      <c r="F26" s="48">
        <v>930</v>
      </c>
      <c r="G26" s="48"/>
      <c r="H26" s="51"/>
      <c r="I26" s="49"/>
    </row>
    <row r="27" spans="1:9" s="15" customFormat="1" ht="23.25" customHeight="1">
      <c r="A27" s="52" t="s">
        <v>224</v>
      </c>
      <c r="B27" s="50" t="s">
        <v>194</v>
      </c>
      <c r="C27" s="52" t="s">
        <v>239</v>
      </c>
      <c r="D27" s="48">
        <v>161</v>
      </c>
      <c r="E27" s="48">
        <v>161</v>
      </c>
      <c r="F27" s="48">
        <v>161</v>
      </c>
      <c r="G27" s="48"/>
      <c r="H27" s="51"/>
      <c r="I27" s="49"/>
    </row>
    <row r="28" spans="1:9" s="15" customFormat="1" ht="23.25" customHeight="1">
      <c r="A28" s="52" t="s">
        <v>225</v>
      </c>
      <c r="B28" s="50" t="s">
        <v>194</v>
      </c>
      <c r="C28" s="52" t="s">
        <v>252</v>
      </c>
      <c r="D28" s="48">
        <v>135</v>
      </c>
      <c r="E28" s="48">
        <v>135</v>
      </c>
      <c r="F28" s="48">
        <v>135</v>
      </c>
      <c r="G28" s="48"/>
      <c r="H28" s="51"/>
      <c r="I28" s="49"/>
    </row>
    <row r="29" spans="1:9" s="15" customFormat="1" ht="23.25" customHeight="1">
      <c r="A29" s="52">
        <v>2200150</v>
      </c>
      <c r="B29" s="50" t="s">
        <v>194</v>
      </c>
      <c r="C29" s="52" t="s">
        <v>251</v>
      </c>
      <c r="D29" s="48">
        <v>135</v>
      </c>
      <c r="E29" s="48">
        <v>135</v>
      </c>
      <c r="F29" s="48">
        <v>135</v>
      </c>
      <c r="G29" s="48"/>
      <c r="H29" s="51"/>
      <c r="I29" s="49"/>
    </row>
    <row r="30" spans="1:9" s="15" customFormat="1" ht="23.25" customHeight="1">
      <c r="A30" s="52" t="s">
        <v>226</v>
      </c>
      <c r="B30" s="50" t="s">
        <v>194</v>
      </c>
      <c r="C30" s="52" t="s">
        <v>253</v>
      </c>
      <c r="D30" s="48">
        <v>26</v>
      </c>
      <c r="E30" s="48">
        <v>26</v>
      </c>
      <c r="F30" s="48">
        <v>26</v>
      </c>
      <c r="G30" s="48"/>
      <c r="H30" s="51"/>
      <c r="I30" s="49"/>
    </row>
    <row r="31" spans="1:9" s="15" customFormat="1" ht="23.25" customHeight="1">
      <c r="A31" s="52">
        <v>2200504</v>
      </c>
      <c r="B31" s="50" t="s">
        <v>194</v>
      </c>
      <c r="C31" s="52" t="s">
        <v>254</v>
      </c>
      <c r="D31" s="48">
        <v>26</v>
      </c>
      <c r="E31" s="48">
        <v>26</v>
      </c>
      <c r="F31" s="48">
        <v>26</v>
      </c>
      <c r="G31" s="48"/>
      <c r="H31" s="51"/>
      <c r="I31" s="49"/>
    </row>
  </sheetData>
  <mergeCells count="6">
    <mergeCell ref="A3:C3"/>
    <mergeCell ref="A4:A6"/>
    <mergeCell ref="B4:B6"/>
    <mergeCell ref="D5:D6"/>
    <mergeCell ref="I5:I6"/>
    <mergeCell ref="C4:C6"/>
  </mergeCells>
  <phoneticPr fontId="8" type="noConversion"/>
  <printOptions horizontalCentered="1"/>
  <pageMargins left="0.39370078740157483" right="0.39370078740157483" top="0.68" bottom="0.59055118110236227" header="0.51" footer="0.39370078740157483"/>
  <pageSetup paperSize="9" scale="75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zoomScaleNormal="100" workbookViewId="0">
      <selection activeCell="C9" sqref="C8:C9"/>
    </sheetView>
  </sheetViews>
  <sheetFormatPr defaultColWidth="9.1640625" defaultRowHeight="11.25"/>
  <cols>
    <col min="1" max="1" width="21" style="58" customWidth="1"/>
    <col min="2" max="2" width="19.6640625" style="58" customWidth="1"/>
    <col min="3" max="3" width="63" style="58" customWidth="1"/>
    <col min="4" max="8" width="19.6640625" style="58" customWidth="1"/>
    <col min="9" max="9" width="34.6640625" style="58" customWidth="1"/>
    <col min="10" max="256" width="9.1640625" style="58" customWidth="1"/>
    <col min="257" max="16384" width="9.1640625" style="58"/>
  </cols>
  <sheetData>
    <row r="1" spans="1:8" ht="25.5" customHeight="1">
      <c r="A1" s="112"/>
      <c r="B1" s="57"/>
      <c r="C1" s="57"/>
      <c r="D1" s="57"/>
      <c r="E1" s="57"/>
      <c r="F1" s="57"/>
      <c r="G1" s="57"/>
      <c r="H1" s="1" t="s">
        <v>138</v>
      </c>
    </row>
    <row r="2" spans="1:8" ht="34.5" customHeight="1">
      <c r="A2" s="113" t="s">
        <v>143</v>
      </c>
      <c r="B2" s="114"/>
      <c r="C2" s="114"/>
      <c r="D2" s="114"/>
      <c r="E2" s="114"/>
      <c r="F2" s="114"/>
      <c r="G2" s="114"/>
      <c r="H2" s="114"/>
    </row>
    <row r="3" spans="1:8" s="2" customFormat="1" ht="24.75" customHeight="1">
      <c r="A3" s="153" t="s">
        <v>196</v>
      </c>
      <c r="B3" s="153"/>
      <c r="C3" s="153"/>
      <c r="D3" s="21"/>
      <c r="E3" s="21"/>
      <c r="F3" s="21"/>
      <c r="G3" s="21"/>
      <c r="H3" s="115" t="s">
        <v>99</v>
      </c>
    </row>
    <row r="4" spans="1:8" s="2" customFormat="1" ht="24.75" customHeight="1">
      <c r="A4" s="157" t="s">
        <v>69</v>
      </c>
      <c r="B4" s="163" t="s">
        <v>94</v>
      </c>
      <c r="C4" s="168" t="s">
        <v>95</v>
      </c>
      <c r="D4" s="36" t="s">
        <v>159</v>
      </c>
      <c r="E4" s="37"/>
      <c r="F4" s="37"/>
      <c r="G4" s="37"/>
      <c r="H4" s="110"/>
    </row>
    <row r="5" spans="1:8" s="2" customFormat="1" ht="24.75" customHeight="1">
      <c r="A5" s="158"/>
      <c r="B5" s="164"/>
      <c r="C5" s="169"/>
      <c r="D5" s="166" t="s">
        <v>54</v>
      </c>
      <c r="E5" s="110" t="s">
        <v>23</v>
      </c>
      <c r="F5" s="39"/>
      <c r="G5" s="110"/>
      <c r="H5" s="158" t="s">
        <v>112</v>
      </c>
    </row>
    <row r="6" spans="1:8" s="2" customFormat="1" ht="24.75" customHeight="1">
      <c r="A6" s="162"/>
      <c r="B6" s="165"/>
      <c r="C6" s="170"/>
      <c r="D6" s="167"/>
      <c r="E6" s="41" t="s">
        <v>105</v>
      </c>
      <c r="F6" s="41" t="s">
        <v>31</v>
      </c>
      <c r="G6" s="42" t="s">
        <v>111</v>
      </c>
      <c r="H6" s="162"/>
    </row>
    <row r="7" spans="1:8" s="2" customFormat="1" ht="24.75" customHeight="1">
      <c r="A7" s="50"/>
      <c r="B7" s="50"/>
      <c r="C7" s="52" t="s">
        <v>54</v>
      </c>
      <c r="D7" s="48"/>
      <c r="E7" s="48"/>
      <c r="F7" s="48"/>
      <c r="G7" s="48"/>
      <c r="H7" s="51"/>
    </row>
    <row r="8" spans="1:8" s="2" customFormat="1" ht="24.75" customHeight="1">
      <c r="A8" s="50"/>
      <c r="B8" s="50"/>
      <c r="C8" s="52"/>
      <c r="D8" s="48"/>
      <c r="E8" s="48"/>
      <c r="F8" s="48"/>
      <c r="G8" s="48"/>
      <c r="H8" s="51"/>
    </row>
    <row r="9" spans="1:8" s="2" customFormat="1" ht="24.75" customHeight="1">
      <c r="A9" s="50"/>
      <c r="B9" s="50"/>
      <c r="C9" s="52"/>
      <c r="D9" s="48"/>
      <c r="E9" s="48"/>
      <c r="F9" s="48"/>
      <c r="G9" s="48"/>
      <c r="H9" s="51"/>
    </row>
    <row r="10" spans="1:8" s="2" customFormat="1" ht="24.75" customHeight="1">
      <c r="A10" s="50"/>
      <c r="B10" s="50"/>
      <c r="C10" s="52"/>
      <c r="D10" s="48"/>
      <c r="E10" s="48"/>
      <c r="F10" s="48"/>
      <c r="G10" s="48"/>
      <c r="H10" s="51"/>
    </row>
    <row r="11" spans="1:8" s="2" customFormat="1" ht="24.75" customHeight="1">
      <c r="A11" s="50"/>
      <c r="B11" s="50"/>
      <c r="C11" s="52"/>
      <c r="D11" s="48"/>
      <c r="E11" s="48"/>
      <c r="F11" s="48"/>
      <c r="G11" s="48"/>
      <c r="H11" s="51"/>
    </row>
    <row r="12" spans="1:8" s="2" customFormat="1" ht="24.75" customHeight="1">
      <c r="A12" s="50"/>
      <c r="B12" s="50"/>
      <c r="C12" s="52"/>
      <c r="D12" s="48"/>
      <c r="E12" s="48"/>
      <c r="F12" s="48"/>
      <c r="G12" s="48"/>
      <c r="H12" s="51"/>
    </row>
    <row r="13" spans="1:8" s="2" customFormat="1" ht="24.75" customHeight="1">
      <c r="A13" s="50"/>
      <c r="B13" s="50"/>
      <c r="C13" s="52"/>
      <c r="D13" s="48"/>
      <c r="E13" s="48"/>
      <c r="F13" s="48"/>
      <c r="G13" s="48"/>
      <c r="H13" s="51"/>
    </row>
    <row r="14" spans="1:8" s="2" customFormat="1" ht="24.75" customHeight="1">
      <c r="A14" s="50"/>
      <c r="B14" s="50"/>
      <c r="C14" s="52"/>
      <c r="D14" s="48"/>
      <c r="E14" s="48"/>
      <c r="F14" s="48"/>
      <c r="G14" s="48"/>
      <c r="H14" s="51"/>
    </row>
    <row r="15" spans="1:8" s="2" customFormat="1" ht="24.75" customHeight="1">
      <c r="A15" s="50"/>
      <c r="B15" s="50"/>
      <c r="C15" s="52"/>
      <c r="D15" s="48"/>
      <c r="E15" s="48"/>
      <c r="F15" s="48"/>
      <c r="G15" s="48"/>
      <c r="H15" s="51"/>
    </row>
    <row r="16" spans="1:8" s="2" customFormat="1" ht="24.75" customHeight="1">
      <c r="A16" s="50"/>
      <c r="B16" s="50"/>
      <c r="C16" s="52"/>
      <c r="D16" s="48"/>
      <c r="E16" s="48"/>
      <c r="F16" s="48"/>
      <c r="G16" s="48"/>
      <c r="H16" s="51"/>
    </row>
    <row r="17" spans="1:8" s="2" customFormat="1" ht="24.75" customHeight="1">
      <c r="A17" s="50"/>
      <c r="B17" s="50"/>
      <c r="C17" s="52"/>
      <c r="D17" s="48"/>
      <c r="E17" s="48"/>
      <c r="F17" s="48"/>
      <c r="G17" s="48"/>
      <c r="H17" s="51"/>
    </row>
    <row r="18" spans="1:8" ht="9.9499999999999993" customHeight="1">
      <c r="A18" s="116"/>
      <c r="F18" s="116"/>
      <c r="G18" s="116"/>
      <c r="H18" s="116"/>
    </row>
    <row r="19" spans="1:8" ht="9.9499999999999993" customHeight="1">
      <c r="A19" s="116"/>
      <c r="E19" s="116"/>
      <c r="F19" s="116"/>
      <c r="G19" s="116"/>
      <c r="H19" s="116"/>
    </row>
    <row r="20" spans="1:8" ht="9.9499999999999993" customHeight="1">
      <c r="A20" s="116"/>
      <c r="E20" s="116"/>
      <c r="F20" s="116"/>
      <c r="H20" s="116"/>
    </row>
    <row r="21" spans="1:8" ht="9.9499999999999993" customHeight="1">
      <c r="A21" s="116"/>
      <c r="F21" s="116"/>
      <c r="H21" s="116"/>
    </row>
    <row r="22" spans="1:8" ht="9.9499999999999993" customHeight="1">
      <c r="A22" s="116"/>
      <c r="F22" s="116"/>
      <c r="G22" s="116"/>
      <c r="H22" s="116"/>
    </row>
    <row r="23" spans="1:8" ht="9.9499999999999993" customHeight="1">
      <c r="A23" s="116"/>
      <c r="F23" s="116"/>
      <c r="G23" s="116"/>
    </row>
    <row r="24" spans="1:8" ht="9.9499999999999993" customHeight="1">
      <c r="A24" s="116"/>
      <c r="F24" s="116"/>
      <c r="G24" s="116"/>
    </row>
    <row r="25" spans="1:8" ht="9.9499999999999993" customHeight="1">
      <c r="A25" s="116"/>
      <c r="F25" s="116"/>
      <c r="G25" s="116"/>
    </row>
    <row r="26" spans="1:8" ht="9.9499999999999993" customHeight="1">
      <c r="A26" s="116"/>
      <c r="E26" s="116"/>
      <c r="G26" s="116"/>
    </row>
    <row r="27" spans="1:8" ht="9.9499999999999993" customHeight="1">
      <c r="A27" s="116"/>
      <c r="C27" s="84"/>
      <c r="F27" s="116"/>
      <c r="G27" s="116"/>
    </row>
    <row r="28" spans="1:8" ht="9.9499999999999993" customHeight="1">
      <c r="A28" s="116"/>
      <c r="F28" s="116"/>
    </row>
    <row r="29" spans="1:8" ht="9.9499999999999993" customHeight="1">
      <c r="A29" s="116"/>
      <c r="F29" s="116"/>
    </row>
    <row r="30" spans="1:8" ht="9.9499999999999993" customHeight="1">
      <c r="A30" s="116"/>
      <c r="E30" s="116"/>
    </row>
  </sheetData>
  <mergeCells count="6">
    <mergeCell ref="A3:C3"/>
    <mergeCell ref="A4:A6"/>
    <mergeCell ref="B4:B6"/>
    <mergeCell ref="D5:D6"/>
    <mergeCell ref="H5:H6"/>
    <mergeCell ref="C4:C6"/>
  </mergeCells>
  <phoneticPr fontId="8" type="noConversion"/>
  <printOptions horizontalCentered="1"/>
  <pageMargins left="0.39370078740157483" right="0.39370078740157483" top="0.74" bottom="0.6" header="0.6" footer="0.39370078740157483"/>
  <pageSetup paperSize="9" scale="75" fitToHeight="100" orientation="landscape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V44"/>
  <sheetViews>
    <sheetView showGridLines="0" showZeros="0" zoomScaleNormal="100" zoomScaleSheetLayoutView="100" workbookViewId="0">
      <selection activeCell="C5" sqref="C5"/>
    </sheetView>
  </sheetViews>
  <sheetFormatPr defaultColWidth="9.1640625" defaultRowHeight="22.5" customHeight="1"/>
  <cols>
    <col min="1" max="1" width="42.83203125" style="119" customWidth="1"/>
    <col min="2" max="2" width="11.1640625" style="119" customWidth="1"/>
    <col min="3" max="3" width="33" style="119" customWidth="1"/>
    <col min="4" max="7" width="15.33203125" style="119" customWidth="1"/>
    <col min="8" max="256" width="9.1640625" style="119" customWidth="1"/>
    <col min="257" max="16384" width="9.1640625" style="15"/>
  </cols>
  <sheetData>
    <row r="1" spans="1:256" ht="21" customHeight="1">
      <c r="D1" s="120"/>
      <c r="E1" s="120"/>
      <c r="F1" s="120"/>
      <c r="G1" s="6" t="s">
        <v>165</v>
      </c>
    </row>
    <row r="2" spans="1:256" s="118" customFormat="1" ht="27.75" customHeight="1">
      <c r="A2" s="14" t="s">
        <v>174</v>
      </c>
      <c r="B2" s="14"/>
      <c r="C2" s="14"/>
      <c r="D2" s="128"/>
      <c r="E2" s="128"/>
      <c r="F2" s="128"/>
      <c r="G2" s="128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spans="1:256" s="26" customFormat="1" ht="15.75" customHeight="1">
      <c r="A3" s="149" t="s">
        <v>196</v>
      </c>
      <c r="B3" s="111"/>
      <c r="C3" s="111"/>
      <c r="D3" s="111"/>
      <c r="E3" s="111"/>
      <c r="F3" s="111"/>
      <c r="G3" s="121" t="s">
        <v>99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spans="1:256" ht="15.75" customHeight="1">
      <c r="A4" s="171" t="s">
        <v>53</v>
      </c>
      <c r="B4" s="122" t="s">
        <v>110</v>
      </c>
      <c r="C4" s="123"/>
      <c r="D4" s="124" t="s">
        <v>146</v>
      </c>
      <c r="E4" s="110"/>
      <c r="F4" s="110"/>
      <c r="G4" s="110"/>
    </row>
    <row r="5" spans="1:256" ht="15.75" customHeight="1">
      <c r="A5" s="171"/>
      <c r="B5" s="125" t="s">
        <v>28</v>
      </c>
      <c r="C5" s="18" t="s">
        <v>126</v>
      </c>
      <c r="D5" s="126" t="s">
        <v>35</v>
      </c>
      <c r="E5" s="28" t="s">
        <v>31</v>
      </c>
      <c r="F5" s="28" t="s">
        <v>111</v>
      </c>
      <c r="G5" s="28" t="s">
        <v>171</v>
      </c>
    </row>
    <row r="6" spans="1:256" ht="15.75" customHeight="1">
      <c r="A6" s="127" t="s">
        <v>54</v>
      </c>
      <c r="B6" s="52"/>
      <c r="C6" s="104"/>
      <c r="D6" s="49">
        <f>D7+D19+D38</f>
        <v>5898</v>
      </c>
      <c r="E6" s="49">
        <f t="shared" ref="E6:F6" si="0">E7+E19+E38</f>
        <v>4180</v>
      </c>
      <c r="F6" s="49">
        <f t="shared" si="0"/>
        <v>1718</v>
      </c>
      <c r="G6" s="51"/>
    </row>
    <row r="7" spans="1:256" ht="15.75" customHeight="1">
      <c r="A7" s="127" t="s">
        <v>104</v>
      </c>
      <c r="B7" s="52"/>
      <c r="C7" s="104"/>
      <c r="D7" s="49">
        <f>SUM(D8:D18)</f>
        <v>3879</v>
      </c>
      <c r="E7" s="49">
        <f>SUM(E8:E18)</f>
        <v>3879</v>
      </c>
      <c r="F7" s="51"/>
      <c r="G7" s="51"/>
    </row>
    <row r="8" spans="1:256" ht="15.75" customHeight="1">
      <c r="A8" s="127" t="s">
        <v>161</v>
      </c>
      <c r="B8" s="52" t="s">
        <v>170</v>
      </c>
      <c r="C8" s="104" t="s">
        <v>115</v>
      </c>
      <c r="D8" s="49">
        <v>1235</v>
      </c>
      <c r="E8" s="49">
        <v>1235</v>
      </c>
      <c r="F8" s="51"/>
      <c r="G8" s="51"/>
    </row>
    <row r="9" spans="1:256" ht="15.75" customHeight="1">
      <c r="A9" s="127" t="s">
        <v>88</v>
      </c>
      <c r="B9" s="52" t="s">
        <v>170</v>
      </c>
      <c r="C9" s="104" t="s">
        <v>115</v>
      </c>
      <c r="D9" s="49">
        <v>1237</v>
      </c>
      <c r="E9" s="49">
        <v>1237</v>
      </c>
      <c r="F9" s="51"/>
      <c r="G9" s="51"/>
    </row>
    <row r="10" spans="1:256" ht="15.75" customHeight="1">
      <c r="A10" s="127" t="s">
        <v>47</v>
      </c>
      <c r="B10" s="52" t="s">
        <v>170</v>
      </c>
      <c r="C10" s="104" t="s">
        <v>115</v>
      </c>
      <c r="D10" s="49">
        <v>20</v>
      </c>
      <c r="E10" s="49">
        <v>20</v>
      </c>
      <c r="F10" s="51"/>
      <c r="G10" s="51"/>
    </row>
    <row r="11" spans="1:256" ht="15.75" customHeight="1">
      <c r="A11" s="127" t="s">
        <v>60</v>
      </c>
      <c r="B11" s="52" t="s">
        <v>24</v>
      </c>
      <c r="C11" s="104" t="s">
        <v>104</v>
      </c>
      <c r="D11" s="49">
        <v>252</v>
      </c>
      <c r="E11" s="49">
        <v>252</v>
      </c>
      <c r="F11" s="51"/>
      <c r="G11" s="51"/>
    </row>
    <row r="12" spans="1:256" ht="15.75" customHeight="1">
      <c r="A12" s="127" t="s">
        <v>5</v>
      </c>
      <c r="B12" s="52" t="s">
        <v>52</v>
      </c>
      <c r="C12" s="104" t="s">
        <v>187</v>
      </c>
      <c r="D12" s="49">
        <v>195</v>
      </c>
      <c r="E12" s="49">
        <v>195</v>
      </c>
      <c r="F12" s="51"/>
      <c r="G12" s="51"/>
    </row>
    <row r="13" spans="1:256" ht="15.75" customHeight="1">
      <c r="A13" s="127" t="s">
        <v>3</v>
      </c>
      <c r="B13" s="52" t="s">
        <v>130</v>
      </c>
      <c r="C13" s="104" t="s">
        <v>86</v>
      </c>
      <c r="D13" s="49">
        <v>333</v>
      </c>
      <c r="E13" s="49">
        <v>333</v>
      </c>
      <c r="F13" s="51"/>
      <c r="G13" s="51"/>
    </row>
    <row r="14" spans="1:256" ht="15.75" customHeight="1">
      <c r="A14" s="127" t="s">
        <v>65</v>
      </c>
      <c r="B14" s="52" t="s">
        <v>130</v>
      </c>
      <c r="C14" s="104" t="s">
        <v>86</v>
      </c>
      <c r="D14" s="49">
        <v>24</v>
      </c>
      <c r="E14" s="49">
        <v>24</v>
      </c>
      <c r="F14" s="51"/>
      <c r="G14" s="51"/>
    </row>
    <row r="15" spans="1:256" ht="15.75" customHeight="1">
      <c r="A15" s="127" t="s">
        <v>37</v>
      </c>
      <c r="B15" s="52" t="s">
        <v>130</v>
      </c>
      <c r="C15" s="104" t="s">
        <v>86</v>
      </c>
      <c r="D15" s="49">
        <v>125</v>
      </c>
      <c r="E15" s="49">
        <v>125</v>
      </c>
      <c r="F15" s="51"/>
      <c r="G15" s="51"/>
    </row>
    <row r="16" spans="1:256" ht="15.75" customHeight="1">
      <c r="A16" s="127" t="s">
        <v>108</v>
      </c>
      <c r="B16" s="52" t="s">
        <v>130</v>
      </c>
      <c r="C16" s="104" t="s">
        <v>86</v>
      </c>
      <c r="D16" s="49">
        <v>12</v>
      </c>
      <c r="E16" s="49">
        <v>12</v>
      </c>
      <c r="F16" s="51"/>
      <c r="G16" s="51"/>
    </row>
    <row r="17" spans="1:7" ht="15.75" customHeight="1">
      <c r="A17" s="127" t="s">
        <v>152</v>
      </c>
      <c r="B17" s="52" t="s">
        <v>81</v>
      </c>
      <c r="C17" s="104" t="s">
        <v>19</v>
      </c>
      <c r="D17" s="49">
        <v>402</v>
      </c>
      <c r="E17" s="49">
        <v>402</v>
      </c>
      <c r="F17" s="51"/>
      <c r="G17" s="51"/>
    </row>
    <row r="18" spans="1:7" ht="15.75" customHeight="1">
      <c r="A18" s="127" t="s">
        <v>80</v>
      </c>
      <c r="B18" s="52" t="s">
        <v>52</v>
      </c>
      <c r="C18" s="104" t="s">
        <v>187</v>
      </c>
      <c r="D18" s="49">
        <v>44</v>
      </c>
      <c r="E18" s="49">
        <v>44</v>
      </c>
      <c r="F18" s="51"/>
      <c r="G18" s="51"/>
    </row>
    <row r="19" spans="1:7" ht="15.75" customHeight="1">
      <c r="A19" s="127" t="s">
        <v>129</v>
      </c>
      <c r="B19" s="52"/>
      <c r="C19" s="104"/>
      <c r="D19" s="49">
        <f>SUM(D20:D37)</f>
        <v>1718</v>
      </c>
      <c r="E19" s="51"/>
      <c r="F19" s="49">
        <f>SUM(F20:F37)</f>
        <v>1718</v>
      </c>
      <c r="G19" s="51"/>
    </row>
    <row r="20" spans="1:7" ht="15.75" customHeight="1">
      <c r="A20" s="127" t="s">
        <v>83</v>
      </c>
      <c r="B20" s="52" t="s">
        <v>127</v>
      </c>
      <c r="C20" s="104" t="s">
        <v>175</v>
      </c>
      <c r="D20" s="49">
        <v>836</v>
      </c>
      <c r="E20" s="51"/>
      <c r="F20" s="49">
        <v>836</v>
      </c>
      <c r="G20" s="51"/>
    </row>
    <row r="21" spans="1:7" ht="15.75" customHeight="1">
      <c r="A21" s="127" t="s">
        <v>190</v>
      </c>
      <c r="B21" s="52" t="s">
        <v>125</v>
      </c>
      <c r="C21" s="104" t="s">
        <v>109</v>
      </c>
      <c r="D21" s="49">
        <v>10</v>
      </c>
      <c r="E21" s="51"/>
      <c r="F21" s="49">
        <v>10</v>
      </c>
      <c r="G21" s="51"/>
    </row>
    <row r="22" spans="1:7" ht="15.75" customHeight="1">
      <c r="A22" s="127" t="s">
        <v>207</v>
      </c>
      <c r="B22" s="52" t="s">
        <v>127</v>
      </c>
      <c r="C22" s="104" t="s">
        <v>175</v>
      </c>
      <c r="D22" s="49">
        <v>12</v>
      </c>
      <c r="E22" s="51"/>
      <c r="F22" s="49">
        <v>12</v>
      </c>
      <c r="G22" s="51"/>
    </row>
    <row r="23" spans="1:7" ht="15.75" customHeight="1">
      <c r="A23" s="127" t="s">
        <v>208</v>
      </c>
      <c r="B23" s="52" t="s">
        <v>127</v>
      </c>
      <c r="C23" s="104" t="s">
        <v>175</v>
      </c>
      <c r="D23" s="49">
        <v>20</v>
      </c>
      <c r="E23" s="51"/>
      <c r="F23" s="49">
        <v>20</v>
      </c>
      <c r="G23" s="51"/>
    </row>
    <row r="24" spans="1:7" ht="15.75" customHeight="1">
      <c r="A24" s="127" t="s">
        <v>209</v>
      </c>
      <c r="B24" s="52" t="s">
        <v>127</v>
      </c>
      <c r="C24" s="104" t="s">
        <v>175</v>
      </c>
      <c r="D24" s="49">
        <v>1</v>
      </c>
      <c r="E24" s="51"/>
      <c r="F24" s="49">
        <v>1</v>
      </c>
      <c r="G24" s="51"/>
    </row>
    <row r="25" spans="1:7" ht="15.75" customHeight="1">
      <c r="A25" s="127" t="s">
        <v>210</v>
      </c>
      <c r="B25" s="52" t="s">
        <v>127</v>
      </c>
      <c r="C25" s="104" t="s">
        <v>175</v>
      </c>
      <c r="D25" s="49">
        <v>50</v>
      </c>
      <c r="E25" s="51"/>
      <c r="F25" s="49">
        <v>50</v>
      </c>
      <c r="G25" s="51"/>
    </row>
    <row r="26" spans="1:7" ht="15.75" customHeight="1">
      <c r="A26" s="127" t="s">
        <v>211</v>
      </c>
      <c r="B26" s="52" t="s">
        <v>127</v>
      </c>
      <c r="C26" s="104" t="s">
        <v>175</v>
      </c>
      <c r="D26" s="49">
        <v>172</v>
      </c>
      <c r="E26" s="51"/>
      <c r="F26" s="49">
        <v>172</v>
      </c>
      <c r="G26" s="51"/>
    </row>
    <row r="27" spans="1:7" ht="15.75" customHeight="1">
      <c r="A27" s="127" t="s">
        <v>186</v>
      </c>
      <c r="B27" s="52" t="s">
        <v>127</v>
      </c>
      <c r="C27" s="104" t="s">
        <v>175</v>
      </c>
      <c r="D27" s="49">
        <v>15</v>
      </c>
      <c r="E27" s="51"/>
      <c r="F27" s="49">
        <v>15</v>
      </c>
      <c r="G27" s="51"/>
    </row>
    <row r="28" spans="1:7" ht="15.75" customHeight="1">
      <c r="A28" s="127" t="s">
        <v>58</v>
      </c>
      <c r="B28" s="52" t="s">
        <v>34</v>
      </c>
      <c r="C28" s="104" t="s">
        <v>135</v>
      </c>
      <c r="D28" s="49">
        <v>10</v>
      </c>
      <c r="E28" s="51"/>
      <c r="F28" s="49">
        <v>10</v>
      </c>
      <c r="G28" s="51"/>
    </row>
    <row r="29" spans="1:7" ht="15.75" customHeight="1">
      <c r="A29" s="127" t="s">
        <v>184</v>
      </c>
      <c r="B29" s="52" t="s">
        <v>124</v>
      </c>
      <c r="C29" s="104" t="s">
        <v>137</v>
      </c>
      <c r="D29" s="49">
        <v>200</v>
      </c>
      <c r="E29" s="51"/>
      <c r="F29" s="49">
        <v>200</v>
      </c>
      <c r="G29" s="51"/>
    </row>
    <row r="30" spans="1:7" ht="15.75" customHeight="1">
      <c r="A30" s="127" t="s">
        <v>0</v>
      </c>
      <c r="B30" s="52" t="s">
        <v>168</v>
      </c>
      <c r="C30" s="104" t="s">
        <v>142</v>
      </c>
      <c r="D30" s="49">
        <v>15</v>
      </c>
      <c r="E30" s="51"/>
      <c r="F30" s="49">
        <v>15</v>
      </c>
      <c r="G30" s="51"/>
    </row>
    <row r="31" spans="1:7" ht="15.75" customHeight="1">
      <c r="A31" s="127" t="s">
        <v>51</v>
      </c>
      <c r="B31" s="52" t="s">
        <v>32</v>
      </c>
      <c r="C31" s="104" t="s">
        <v>107</v>
      </c>
      <c r="D31" s="49">
        <v>38</v>
      </c>
      <c r="E31" s="51"/>
      <c r="F31" s="49">
        <v>38</v>
      </c>
      <c r="G31" s="51"/>
    </row>
    <row r="32" spans="1:7" ht="15.75" customHeight="1">
      <c r="A32" s="127" t="s">
        <v>71</v>
      </c>
      <c r="B32" s="52" t="s">
        <v>125</v>
      </c>
      <c r="C32" s="104" t="s">
        <v>109</v>
      </c>
      <c r="D32" s="49">
        <v>200</v>
      </c>
      <c r="E32" s="51"/>
      <c r="F32" s="49">
        <v>200</v>
      </c>
      <c r="G32" s="51"/>
    </row>
    <row r="33" spans="1:7" ht="15.75" customHeight="1">
      <c r="A33" s="127" t="s">
        <v>63</v>
      </c>
      <c r="B33" s="52" t="s">
        <v>125</v>
      </c>
      <c r="C33" s="104" t="s">
        <v>109</v>
      </c>
      <c r="D33" s="49">
        <v>13</v>
      </c>
      <c r="E33" s="51"/>
      <c r="F33" s="49">
        <v>13</v>
      </c>
      <c r="G33" s="51"/>
    </row>
    <row r="34" spans="1:7" ht="15.75" customHeight="1">
      <c r="A34" s="127" t="s">
        <v>118</v>
      </c>
      <c r="B34" s="52" t="s">
        <v>127</v>
      </c>
      <c r="C34" s="104" t="s">
        <v>175</v>
      </c>
      <c r="D34" s="49">
        <v>31</v>
      </c>
      <c r="E34" s="51"/>
      <c r="F34" s="49">
        <v>31</v>
      </c>
      <c r="G34" s="51"/>
    </row>
    <row r="35" spans="1:7" ht="15.75" customHeight="1">
      <c r="A35" s="127" t="s">
        <v>101</v>
      </c>
      <c r="B35" s="52" t="s">
        <v>127</v>
      </c>
      <c r="C35" s="104" t="s">
        <v>175</v>
      </c>
      <c r="D35" s="49">
        <v>33</v>
      </c>
      <c r="E35" s="51"/>
      <c r="F35" s="49">
        <v>33</v>
      </c>
      <c r="G35" s="51"/>
    </row>
    <row r="36" spans="1:7" ht="15.75" customHeight="1">
      <c r="A36" s="127" t="s">
        <v>68</v>
      </c>
      <c r="B36" s="52" t="s">
        <v>78</v>
      </c>
      <c r="C36" s="104" t="s">
        <v>192</v>
      </c>
      <c r="D36" s="49">
        <v>12</v>
      </c>
      <c r="E36" s="51"/>
      <c r="F36" s="49">
        <v>12</v>
      </c>
      <c r="G36" s="51"/>
    </row>
    <row r="37" spans="1:7" ht="15.75" customHeight="1">
      <c r="A37" s="127" t="s">
        <v>85</v>
      </c>
      <c r="B37" s="52" t="s">
        <v>89</v>
      </c>
      <c r="C37" s="104" t="s">
        <v>150</v>
      </c>
      <c r="D37" s="49">
        <v>50</v>
      </c>
      <c r="E37" s="51"/>
      <c r="F37" s="49">
        <v>50</v>
      </c>
      <c r="G37" s="51"/>
    </row>
    <row r="38" spans="1:7" ht="15.75" customHeight="1">
      <c r="A38" s="127" t="s">
        <v>12</v>
      </c>
      <c r="B38" s="52"/>
      <c r="C38" s="104"/>
      <c r="D38" s="49">
        <f>SUM(D39:D41)</f>
        <v>301</v>
      </c>
      <c r="E38" s="49">
        <f>SUM(E39:E41)</f>
        <v>301</v>
      </c>
      <c r="F38" s="51"/>
      <c r="G38" s="51"/>
    </row>
    <row r="39" spans="1:7" ht="15.75" customHeight="1">
      <c r="A39" s="127" t="s">
        <v>64</v>
      </c>
      <c r="B39" s="52" t="s">
        <v>10</v>
      </c>
      <c r="C39" s="104" t="s">
        <v>49</v>
      </c>
      <c r="D39" s="49">
        <v>179</v>
      </c>
      <c r="E39" s="49">
        <v>179</v>
      </c>
      <c r="F39" s="51"/>
      <c r="G39" s="51"/>
    </row>
    <row r="40" spans="1:7" ht="15.75" customHeight="1">
      <c r="A40" s="127" t="s">
        <v>45</v>
      </c>
      <c r="B40" s="52" t="s">
        <v>7</v>
      </c>
      <c r="C40" s="104" t="s">
        <v>44</v>
      </c>
      <c r="D40" s="49">
        <v>62</v>
      </c>
      <c r="E40" s="49">
        <v>62</v>
      </c>
      <c r="F40" s="51"/>
      <c r="G40" s="51"/>
    </row>
    <row r="41" spans="1:7" ht="15.75" customHeight="1">
      <c r="A41" s="127" t="s">
        <v>212</v>
      </c>
      <c r="B41" s="52" t="s">
        <v>7</v>
      </c>
      <c r="C41" s="104" t="s">
        <v>44</v>
      </c>
      <c r="D41" s="49">
        <v>60</v>
      </c>
      <c r="E41" s="49">
        <v>60</v>
      </c>
      <c r="F41" s="51"/>
      <c r="G41" s="51"/>
    </row>
    <row r="42" spans="1:7" ht="17.100000000000001" customHeight="1">
      <c r="A42" s="26"/>
      <c r="B42" s="26"/>
      <c r="C42" s="26"/>
      <c r="E42" s="15"/>
      <c r="F42" s="15"/>
      <c r="G42" s="15"/>
    </row>
    <row r="43" spans="1:7" ht="17.100000000000001" customHeight="1">
      <c r="A43" s="26"/>
      <c r="B43" s="26"/>
      <c r="C43" s="26"/>
      <c r="D43" s="15"/>
      <c r="E43" s="15"/>
      <c r="F43" s="15"/>
      <c r="G43" s="15"/>
    </row>
    <row r="44" spans="1:7" ht="17.100000000000001" customHeight="1">
      <c r="A44" s="26"/>
      <c r="B44" s="26"/>
      <c r="C44" s="26"/>
      <c r="D44" s="26"/>
      <c r="E44" s="15"/>
      <c r="F44" s="15"/>
      <c r="G44" s="15"/>
    </row>
  </sheetData>
  <mergeCells count="1">
    <mergeCell ref="A4:A5"/>
  </mergeCells>
  <phoneticPr fontId="8" type="noConversion"/>
  <printOptions horizontalCentered="1"/>
  <pageMargins left="0.39370078740157483" right="0.39370078740157483" top="0.5" bottom="0.46" header="0.34" footer="0.28999999999999998"/>
  <pageSetup paperSize="9" scale="75" orientation="landscape" r:id="rId1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V50"/>
  <sheetViews>
    <sheetView showGridLines="0" showZeros="0" zoomScaleNormal="100" workbookViewId="0">
      <selection activeCell="C7" sqref="C7"/>
    </sheetView>
  </sheetViews>
  <sheetFormatPr defaultColWidth="9.1640625" defaultRowHeight="30" customHeight="1"/>
  <cols>
    <col min="1" max="1" width="18.5" style="131" customWidth="1"/>
    <col min="2" max="2" width="16.83203125" style="131" customWidth="1"/>
    <col min="3" max="3" width="56" style="131" customWidth="1"/>
    <col min="4" max="4" width="43.5" style="131" customWidth="1"/>
    <col min="5" max="5" width="20.83203125" style="131" customWidth="1"/>
    <col min="6" max="6" width="18.1640625" style="131" customWidth="1"/>
    <col min="7" max="7" width="16.1640625" style="131" customWidth="1"/>
    <col min="8" max="8" width="12.6640625" style="131" customWidth="1"/>
    <col min="9" max="9" width="13.83203125" style="131" customWidth="1"/>
    <col min="10" max="10" width="21.83203125" style="131" customWidth="1"/>
    <col min="11" max="256" width="9.1640625" style="131" customWidth="1"/>
    <col min="257" max="16384" width="9.1640625" style="58"/>
  </cols>
  <sheetData>
    <row r="1" spans="1:255" ht="25.5" customHeight="1">
      <c r="A1" s="57"/>
      <c r="B1" s="57"/>
      <c r="C1" s="57"/>
      <c r="D1" s="57"/>
      <c r="E1" s="57"/>
      <c r="F1" s="57"/>
      <c r="G1" s="57"/>
      <c r="H1" s="57"/>
      <c r="I1" s="8" t="s">
        <v>160</v>
      </c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</row>
    <row r="2" spans="1:255" ht="35.25" customHeight="1">
      <c r="A2" s="172" t="s">
        <v>97</v>
      </c>
      <c r="B2" s="172"/>
      <c r="C2" s="172"/>
      <c r="D2" s="172"/>
      <c r="E2" s="172"/>
      <c r="F2" s="172"/>
      <c r="G2" s="172"/>
      <c r="H2" s="172"/>
      <c r="I2" s="17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</row>
    <row r="3" spans="1:255" ht="24" customHeight="1">
      <c r="A3" s="153" t="s">
        <v>196</v>
      </c>
      <c r="B3" s="153"/>
      <c r="C3" s="153"/>
      <c r="D3" s="153"/>
      <c r="E3" s="21"/>
      <c r="F3" s="21"/>
      <c r="G3" s="21"/>
      <c r="H3" s="1"/>
      <c r="I3" s="1" t="s">
        <v>99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spans="1:255" ht="24" customHeight="1">
      <c r="A4" s="157" t="s">
        <v>69</v>
      </c>
      <c r="B4" s="157" t="s">
        <v>73</v>
      </c>
      <c r="C4" s="2" t="s">
        <v>106</v>
      </c>
      <c r="D4" s="177" t="s">
        <v>4</v>
      </c>
      <c r="E4" s="173" t="s">
        <v>96</v>
      </c>
      <c r="F4" s="174"/>
      <c r="G4" s="174"/>
      <c r="H4" s="174"/>
      <c r="I4" s="17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30"/>
      <c r="IT4" s="30"/>
      <c r="IU4" s="30"/>
    </row>
    <row r="5" spans="1:255" ht="49.5" customHeight="1">
      <c r="A5" s="162"/>
      <c r="B5" s="162"/>
      <c r="C5" s="176"/>
      <c r="D5" s="178"/>
      <c r="E5" s="40" t="s">
        <v>163</v>
      </c>
      <c r="F5" s="40" t="s">
        <v>14</v>
      </c>
      <c r="G5" s="40" t="s">
        <v>193</v>
      </c>
      <c r="H5" s="40" t="s">
        <v>132</v>
      </c>
      <c r="I5" s="40" t="s">
        <v>188</v>
      </c>
      <c r="J5" s="5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30"/>
      <c r="IT5" s="30"/>
      <c r="IU5" s="30"/>
    </row>
    <row r="6" spans="1:255" ht="24" customHeight="1">
      <c r="A6" s="53"/>
      <c r="B6" s="55"/>
      <c r="C6" s="54"/>
      <c r="D6" s="52"/>
      <c r="E6" s="48"/>
      <c r="F6" s="48"/>
      <c r="G6" s="48"/>
      <c r="H6" s="48"/>
      <c r="I6" s="51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pans="1:255" ht="24" customHeight="1">
      <c r="A7" s="53"/>
      <c r="B7" s="55"/>
      <c r="C7" s="54"/>
      <c r="D7" s="52"/>
      <c r="E7" s="48"/>
      <c r="F7" s="48"/>
      <c r="G7" s="48"/>
      <c r="H7" s="48"/>
      <c r="I7" s="51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</row>
    <row r="8" spans="1:255" ht="24" customHeight="1">
      <c r="A8" s="53"/>
      <c r="B8" s="55"/>
      <c r="C8" s="54"/>
      <c r="D8" s="52"/>
      <c r="E8" s="48"/>
      <c r="F8" s="48"/>
      <c r="G8" s="48"/>
      <c r="H8" s="48"/>
      <c r="I8" s="51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</row>
    <row r="9" spans="1:255" ht="24" customHeight="1">
      <c r="A9" s="53"/>
      <c r="B9" s="55"/>
      <c r="C9" s="54"/>
      <c r="D9" s="52"/>
      <c r="E9" s="48"/>
      <c r="F9" s="48"/>
      <c r="G9" s="48"/>
      <c r="H9" s="48"/>
      <c r="I9" s="51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</row>
    <row r="10" spans="1:255" ht="24" customHeight="1">
      <c r="A10" s="53"/>
      <c r="B10" s="55"/>
      <c r="C10" s="54"/>
      <c r="D10" s="52"/>
      <c r="E10" s="48"/>
      <c r="F10" s="48"/>
      <c r="G10" s="48"/>
      <c r="H10" s="48"/>
      <c r="I10" s="51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</row>
    <row r="11" spans="1:255" ht="24" customHeight="1">
      <c r="A11" s="53"/>
      <c r="B11" s="55"/>
      <c r="C11" s="54"/>
      <c r="D11" s="52"/>
      <c r="E11" s="48"/>
      <c r="F11" s="48"/>
      <c r="G11" s="48"/>
      <c r="H11" s="48"/>
      <c r="I11" s="51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</row>
    <row r="12" spans="1:255" ht="24" customHeight="1">
      <c r="A12" s="53"/>
      <c r="B12" s="55"/>
      <c r="C12" s="54"/>
      <c r="D12" s="52"/>
      <c r="E12" s="48"/>
      <c r="F12" s="48"/>
      <c r="G12" s="48"/>
      <c r="H12" s="48"/>
      <c r="I12" s="51"/>
      <c r="J12" s="84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</row>
    <row r="13" spans="1:255" ht="24" customHeight="1">
      <c r="A13" s="53"/>
      <c r="B13" s="55"/>
      <c r="C13" s="54"/>
      <c r="D13" s="52"/>
      <c r="E13" s="48"/>
      <c r="F13" s="48"/>
      <c r="G13" s="48"/>
      <c r="H13" s="48"/>
      <c r="I13" s="51"/>
      <c r="J13" s="84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</row>
    <row r="14" spans="1:255" ht="24" customHeight="1">
      <c r="A14" s="53"/>
      <c r="B14" s="55"/>
      <c r="C14" s="54"/>
      <c r="D14" s="52"/>
      <c r="E14" s="48"/>
      <c r="F14" s="48"/>
      <c r="G14" s="48"/>
      <c r="H14" s="48"/>
      <c r="I14" s="51"/>
      <c r="J14" s="84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ht="24" customHeight="1">
      <c r="A15" s="53"/>
      <c r="B15" s="55"/>
      <c r="C15" s="54"/>
      <c r="D15" s="52"/>
      <c r="E15" s="48"/>
      <c r="F15" s="48"/>
      <c r="G15" s="48"/>
      <c r="H15" s="48"/>
      <c r="I15" s="51"/>
      <c r="J15" s="8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</row>
    <row r="16" spans="1:255" ht="24" customHeight="1">
      <c r="A16" s="53"/>
      <c r="B16" s="55"/>
      <c r="C16" s="54"/>
      <c r="D16" s="52"/>
      <c r="E16" s="48"/>
      <c r="F16" s="48"/>
      <c r="G16" s="48"/>
      <c r="H16" s="48"/>
      <c r="I16" s="51"/>
      <c r="J16" s="58"/>
      <c r="K16" s="84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ht="24" customHeight="1">
      <c r="A17" s="53"/>
      <c r="B17" s="55"/>
      <c r="C17" s="54"/>
      <c r="D17" s="52"/>
      <c r="E17" s="48"/>
      <c r="F17" s="48"/>
      <c r="G17" s="48"/>
      <c r="H17" s="48"/>
      <c r="I17" s="51"/>
      <c r="J17" s="58"/>
      <c r="K17" s="84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</row>
    <row r="18" spans="1:255" ht="20.2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8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</row>
    <row r="19" spans="1:255" ht="20.2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84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</row>
    <row r="20" spans="1:255" ht="20.2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84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</row>
    <row r="21" spans="1:255" ht="20.25" customHeight="1">
      <c r="A21" s="58"/>
      <c r="B21" s="58"/>
      <c r="C21" s="58"/>
      <c r="D21" s="58"/>
      <c r="E21" s="58"/>
      <c r="F21" s="58"/>
      <c r="G21" s="58"/>
      <c r="H21" s="58"/>
      <c r="I21" s="58"/>
      <c r="J21" s="84"/>
      <c r="K21" s="8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</row>
    <row r="22" spans="1:255" ht="20.25" customHeight="1">
      <c r="A22" s="58"/>
      <c r="B22" s="58"/>
      <c r="C22" s="58"/>
      <c r="D22" s="84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</row>
    <row r="23" spans="1:255" ht="20.2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</row>
    <row r="24" spans="1:255" ht="20.2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</row>
    <row r="25" spans="1:255" ht="20.2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</row>
    <row r="26" spans="1:255" ht="20.2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</row>
    <row r="27" spans="1:255" ht="20.2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</row>
    <row r="28" spans="1:255" ht="20.2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</row>
    <row r="29" spans="1:255" ht="20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</row>
    <row r="30" spans="1:255" ht="20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</row>
    <row r="31" spans="1:255" ht="20.2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</row>
    <row r="32" spans="1:255" ht="20.2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</row>
    <row r="33" spans="1:255" ht="20.2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</row>
    <row r="34" spans="1:255" ht="20.2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</row>
    <row r="35" spans="1:255" ht="20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</row>
    <row r="36" spans="1:255" ht="20.2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</row>
    <row r="37" spans="1:255" ht="20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</row>
    <row r="38" spans="1:255" ht="20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</row>
    <row r="39" spans="1:255" ht="20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</row>
    <row r="40" spans="1:255" ht="20.2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</row>
    <row r="41" spans="1:255" ht="20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</row>
    <row r="42" spans="1:255" ht="20.2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</row>
    <row r="43" spans="1:255" ht="20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</row>
    <row r="44" spans="1:255" ht="20.2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</row>
    <row r="45" spans="1:255" ht="20.2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</row>
    <row r="46" spans="1:255" ht="20.2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</row>
    <row r="47" spans="1:255" ht="20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</row>
    <row r="48" spans="1:255" ht="30" customHeight="1">
      <c r="A48" s="29"/>
      <c r="B48" s="29"/>
      <c r="C48" s="29"/>
      <c r="D48" s="29"/>
      <c r="E48" s="29"/>
      <c r="F48" s="29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</row>
    <row r="49" spans="1:255" ht="30" customHeight="1">
      <c r="A49" s="58"/>
      <c r="B49" s="29"/>
      <c r="C49" s="29"/>
      <c r="D49" s="29"/>
      <c r="E49" s="29"/>
      <c r="F49" s="29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</row>
    <row r="50" spans="1:255" ht="30" customHeight="1">
      <c r="A50" s="29"/>
      <c r="B50" s="29"/>
      <c r="C50" s="58"/>
      <c r="D50" s="29"/>
      <c r="E50" s="58"/>
      <c r="F50" s="2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</row>
  </sheetData>
  <mergeCells count="7">
    <mergeCell ref="A2:I2"/>
    <mergeCell ref="E4:I4"/>
    <mergeCell ref="A3:D3"/>
    <mergeCell ref="A4:A5"/>
    <mergeCell ref="B4:B5"/>
    <mergeCell ref="C4:C5"/>
    <mergeCell ref="D4:D5"/>
  </mergeCells>
  <phoneticPr fontId="8" type="noConversion"/>
  <printOptions horizontalCentered="1"/>
  <pageMargins left="0.39370078740157483" right="0.39370078740157483" top="0.56000000000000005" bottom="0.62" header="0.84" footer="0.39370078740157483"/>
  <pageSetup paperSize="9" scale="75" fitToHeight="1000" orientation="landscape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V18"/>
  <sheetViews>
    <sheetView showGridLines="0" showZeros="0" tabSelected="1" zoomScaleNormal="100" workbookViewId="0">
      <selection activeCell="E9" sqref="E9"/>
    </sheetView>
  </sheetViews>
  <sheetFormatPr defaultColWidth="9.1640625" defaultRowHeight="12"/>
  <cols>
    <col min="1" max="1" width="31" style="133" customWidth="1"/>
    <col min="2" max="2" width="32.6640625" style="133" customWidth="1"/>
    <col min="3" max="3" width="33.1640625" style="133" customWidth="1"/>
    <col min="4" max="4" width="86.33203125" style="133" customWidth="1"/>
    <col min="5" max="5" width="31.1640625" style="133" customWidth="1"/>
    <col min="6" max="6" width="24.5" style="133" customWidth="1"/>
    <col min="7" max="256" width="9.1640625" style="133" customWidth="1"/>
    <col min="257" max="16384" width="9.1640625" style="2"/>
  </cols>
  <sheetData>
    <row r="1" spans="1:242" ht="21.75" customHeight="1">
      <c r="A1" s="57"/>
      <c r="B1" s="1"/>
      <c r="C1" s="1"/>
      <c r="D1" s="1"/>
      <c r="E1" s="6" t="s">
        <v>103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</row>
    <row r="2" spans="1:242" ht="33.75" customHeight="1">
      <c r="A2" s="14" t="s">
        <v>70</v>
      </c>
      <c r="B2" s="134"/>
      <c r="C2" s="134"/>
      <c r="D2" s="134"/>
      <c r="E2" s="134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</row>
    <row r="3" spans="1:242" ht="27" customHeight="1">
      <c r="A3" s="152" t="s">
        <v>196</v>
      </c>
      <c r="B3" s="152"/>
      <c r="C3" s="152"/>
      <c r="D3" s="152"/>
      <c r="E3" s="136" t="s">
        <v>99</v>
      </c>
      <c r="F3" s="137"/>
      <c r="G3" s="13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</row>
    <row r="4" spans="1:242" ht="27" customHeight="1">
      <c r="A4" s="47" t="s">
        <v>90</v>
      </c>
      <c r="B4" s="138" t="s">
        <v>94</v>
      </c>
      <c r="C4" s="138" t="s">
        <v>25</v>
      </c>
      <c r="D4" s="139" t="s">
        <v>26</v>
      </c>
      <c r="E4" s="32" t="s">
        <v>169</v>
      </c>
      <c r="F4" s="14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</row>
    <row r="5" spans="1:242" ht="27" customHeight="1">
      <c r="A5" s="151"/>
      <c r="B5" s="188"/>
      <c r="C5" s="188" t="s">
        <v>263</v>
      </c>
      <c r="D5" s="188"/>
      <c r="E5" s="49">
        <v>200</v>
      </c>
      <c r="F5" s="14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</row>
    <row r="6" spans="1:242" ht="27" customHeight="1">
      <c r="A6" s="50" t="s">
        <v>197</v>
      </c>
      <c r="B6" s="50" t="s">
        <v>194</v>
      </c>
      <c r="C6" s="50" t="s">
        <v>259</v>
      </c>
      <c r="D6" s="187" t="s">
        <v>260</v>
      </c>
      <c r="E6" s="49">
        <v>80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</row>
    <row r="7" spans="1:242" ht="27" customHeight="1">
      <c r="A7" s="50" t="s">
        <v>197</v>
      </c>
      <c r="B7" s="50" t="s">
        <v>194</v>
      </c>
      <c r="C7" s="50" t="s">
        <v>261</v>
      </c>
      <c r="D7" s="187" t="s">
        <v>262</v>
      </c>
      <c r="E7" s="49">
        <v>120</v>
      </c>
      <c r="F7" s="2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pans="1:242" ht="27" customHeight="1">
      <c r="A8" s="52"/>
      <c r="B8" s="52"/>
      <c r="C8" s="52"/>
      <c r="D8" s="104"/>
      <c r="E8" s="4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ht="27" customHeight="1">
      <c r="A9" s="52"/>
      <c r="B9" s="52"/>
      <c r="C9" s="52"/>
      <c r="D9" s="104"/>
      <c r="E9" s="4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pans="1:242" ht="27" customHeight="1">
      <c r="A10" s="52"/>
      <c r="B10" s="52"/>
      <c r="C10" s="52"/>
      <c r="D10" s="104"/>
      <c r="E10" s="4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ht="27" customHeight="1">
      <c r="A11" s="52"/>
      <c r="B11" s="52"/>
      <c r="C11" s="52"/>
      <c r="D11" s="104"/>
      <c r="E11" s="4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ht="27" customHeight="1">
      <c r="A12" s="52"/>
      <c r="B12" s="52"/>
      <c r="C12" s="52"/>
      <c r="D12" s="104"/>
      <c r="E12" s="4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ht="27" customHeight="1">
      <c r="A13" s="52"/>
      <c r="B13" s="52"/>
      <c r="C13" s="52"/>
      <c r="D13" s="104"/>
      <c r="E13" s="4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</row>
    <row r="14" spans="1:242" ht="27" customHeight="1">
      <c r="A14" s="52"/>
      <c r="B14" s="52"/>
      <c r="C14" s="52"/>
      <c r="D14" s="104"/>
      <c r="E14" s="4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</row>
    <row r="15" spans="1:242" ht="27" customHeight="1">
      <c r="A15" s="52"/>
      <c r="B15" s="52"/>
      <c r="C15" s="52"/>
      <c r="D15" s="104"/>
      <c r="E15" s="4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</row>
    <row r="16" spans="1:242" ht="27" customHeight="1">
      <c r="A16" s="52"/>
      <c r="B16" s="52"/>
      <c r="C16" s="52"/>
      <c r="D16" s="104"/>
      <c r="E16" s="4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</row>
    <row r="17" spans="1:242" ht="27" customHeight="1">
      <c r="A17" s="52"/>
      <c r="B17" s="52"/>
      <c r="C17" s="52"/>
      <c r="D17" s="104"/>
      <c r="E17" s="49"/>
    </row>
    <row r="18" spans="1:242" ht="27" customHeight="1">
      <c r="A18" s="52"/>
      <c r="B18" s="52"/>
      <c r="C18" s="52"/>
      <c r="D18" s="104"/>
      <c r="E18" s="4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</sheetData>
  <mergeCells count="1">
    <mergeCell ref="A3:D3"/>
  </mergeCells>
  <phoneticPr fontId="8" type="noConversion"/>
  <printOptions horizontalCentered="1"/>
  <pageMargins left="0.39370078740157483" right="0.39370078740157483" top="0.74803149606299213" bottom="0.6692913385826772" header="0.39370078740157483" footer="0.39370078740157483"/>
  <pageSetup paperSize="9" scale="75" orientation="landscape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1收支总表（大口径）</vt:lpstr>
      <vt:lpstr>2收入总表（大口径）</vt:lpstr>
      <vt:lpstr>3支出总表（大口径）</vt:lpstr>
      <vt:lpstr>4收支总表（财政拨款）</vt:lpstr>
      <vt:lpstr>5一般项级表（财拨）</vt:lpstr>
      <vt:lpstr>6基金项级表（财拨）</vt:lpstr>
      <vt:lpstr>7基本经济科目（财拨）</vt:lpstr>
      <vt:lpstr>8项目（财拨）</vt:lpstr>
      <vt:lpstr>9政采（财拨）</vt:lpstr>
      <vt:lpstr>10三公经费</vt:lpstr>
      <vt:lpstr>Sheet1</vt:lpstr>
      <vt:lpstr>'10三公经费'!Print_Area</vt:lpstr>
      <vt:lpstr>'1收支总表（大口径）'!Print_Area</vt:lpstr>
      <vt:lpstr>'2收入总表（大口径）'!Print_Area</vt:lpstr>
      <vt:lpstr>'3支出总表（大口径）'!Print_Area</vt:lpstr>
      <vt:lpstr>'4收支总表（财政拨款）'!Print_Area</vt:lpstr>
      <vt:lpstr>'5一般项级表（财拨）'!Print_Area</vt:lpstr>
      <vt:lpstr>'6基金项级表（财拨）'!Print_Area</vt:lpstr>
      <vt:lpstr>'7基本经济科目（财拨）'!Print_Area</vt:lpstr>
      <vt:lpstr>'8项目（财拨）'!Print_Area</vt:lpstr>
      <vt:lpstr>'9政采（财拨）'!Print_Area</vt:lpstr>
      <vt:lpstr>'10三公经费'!Print_Titles</vt:lpstr>
      <vt:lpstr>'1收支总表（大口径）'!Print_Titles</vt:lpstr>
      <vt:lpstr>'2收入总表（大口径）'!Print_Titles</vt:lpstr>
      <vt:lpstr>'3支出总表（大口径）'!Print_Titles</vt:lpstr>
      <vt:lpstr>'4收支总表（财政拨款）'!Print_Titles</vt:lpstr>
      <vt:lpstr>'5一般项级表（财拨）'!Print_Titles</vt:lpstr>
      <vt:lpstr>'6基金项级表（财拨）'!Print_Titles</vt:lpstr>
      <vt:lpstr>'7基本经济科目（财拨）'!Print_Titles</vt:lpstr>
      <vt:lpstr>'8项目（财拨）'!Print_Titles</vt:lpstr>
      <vt:lpstr>'9政采（财拨）'!Print_Titles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cp:lastPrinted>2018-01-23T06:54:11Z</cp:lastPrinted>
  <dcterms:created xsi:type="dcterms:W3CDTF">2018-01-23T05:56:34Z</dcterms:created>
  <dcterms:modified xsi:type="dcterms:W3CDTF">2019-02-14T07:35:02Z</dcterms:modified>
</cp:coreProperties>
</file>