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61" firstSheet="1" activeTab="5"/>
  </bookViews>
  <sheets>
    <sheet name="WTFQPVQ" sheetId="5" state="veryHidden" r:id="rId1"/>
    <sheet name="1" sheetId="1" r:id="rId2"/>
    <sheet name="2" sheetId="6" r:id="rId3"/>
    <sheet name="3" sheetId="7" r:id="rId4"/>
    <sheet name="4" sheetId="10" r:id="rId5"/>
    <sheet name="5" sheetId="2" r:id="rId6"/>
    <sheet name="6 " sheetId="15" r:id="rId7"/>
    <sheet name="7" sheetId="11" r:id="rId8"/>
    <sheet name="8" sheetId="4" r:id="rId9"/>
    <sheet name="9" sheetId="18" r:id="rId10"/>
    <sheet name="10" sheetId="13" r:id="rId11"/>
    <sheet name="11" sheetId="12" r:id="rId12"/>
    <sheet name="12" sheetId="17" r:id="rId13"/>
  </sheets>
  <definedNames>
    <definedName name="_xlnm._FilterDatabase" localSheetId="11" hidden="1">'11'!$A$5:$O$9</definedName>
    <definedName name="_xlnm.Print_Area" localSheetId="1">'1'!$A$1:$D$31</definedName>
    <definedName name="_xlnm.Print_Area" localSheetId="11">'11'!$A$1:$L$9</definedName>
    <definedName name="_xlnm.Print_Area" localSheetId="3">'3'!$A$1:$H$19</definedName>
    <definedName name="_xlnm.Print_Area" localSheetId="4">'4'!$A$1:$D$31</definedName>
    <definedName name="_xlnm.Print_Area" localSheetId="8">'8'!$A$1:$F$7</definedName>
    <definedName name="_xlnm.Print_Area" localSheetId="9">'9'!$A$1:$F$9</definedName>
  </definedNames>
  <calcPr calcId="144525"/>
</workbook>
</file>

<file path=xl/sharedStrings.xml><?xml version="1.0" encoding="utf-8"?>
<sst xmlns="http://schemas.openxmlformats.org/spreadsheetml/2006/main" count="343" uniqueCount="213">
  <si>
    <t>附件1</t>
  </si>
  <si>
    <t>2026年收支预算总表</t>
  </si>
  <si>
    <t>部门：天津东疆综合保税区自贸片区工作局（天津东疆综合保税区审计局）</t>
  </si>
  <si>
    <t>单位：万元</t>
  </si>
  <si>
    <t xml:space="preserve">收               入 </t>
  </si>
  <si>
    <t>支               出</t>
  </si>
  <si>
    <t>项         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</si>
  <si>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</si>
  <si>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</si>
  <si>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</si>
  <si>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</si>
  <si>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</si>
  <si>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</si>
  <si>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</si>
  <si>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</si>
  <si>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</si>
  <si>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</si>
  <si>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</si>
  <si>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</si>
  <si>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</si>
  <si>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</si>
  <si>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</si>
  <si>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</si>
  <si>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</si>
  <si>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</si>
  <si>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</si>
  <si>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</si>
  <si>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</si>
  <si>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</si>
  <si>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</si>
  <si>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</si>
  <si>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</si>
  <si>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</si>
  <si>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</si>
  <si>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</si>
  <si>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</si>
  <si>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</si>
  <si>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</si>
  <si>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二十二、国有资本经营预算支出</t>
  </si>
  <si>
    <t>本  年  收  入  合  计</t>
  </si>
  <si>
    <t xml:space="preserve"> 本  年  支  出  合  计</t>
  </si>
  <si>
    <t>上年结转结余</t>
  </si>
  <si>
    <t>年终结转结余</t>
  </si>
  <si>
    <t>收     入     总      计</t>
  </si>
  <si>
    <t>支　   出　   总   　计</t>
  </si>
  <si>
    <t>注：财政专户管理资金收入是指教育收费收入；事业收入不含教育收费收入，下同。</t>
  </si>
  <si>
    <t>附件2</t>
  </si>
  <si>
    <t>2026年收入预算总表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</si>
  <si>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</si>
  <si>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</si>
  <si>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</si>
  <si>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</si>
  <si>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</si>
  <si>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</si>
  <si>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</si>
  <si>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</si>
  <si>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</si>
  <si>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</si>
  <si>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</si>
  <si>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</si>
  <si>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</si>
  <si>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</si>
  <si>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国有资本经营预算</t>
  </si>
  <si>
    <t>单位资金</t>
  </si>
  <si>
    <t>自贸片区工作局</t>
  </si>
  <si>
    <t>附件3</t>
  </si>
  <si>
    <t xml:space="preserve"> 2026年支出预算总表</t>
  </si>
  <si>
    <t>科目编码</t>
  </si>
  <si>
    <t>科目名称</t>
  </si>
  <si>
    <t>合 计</t>
  </si>
  <si>
    <t>基本支出</t>
  </si>
  <si>
    <t>项目支出</t>
  </si>
  <si>
    <t>事业单位经营支出</t>
  </si>
  <si>
    <t>上缴上级支出</t>
  </si>
  <si>
    <t>对附属单位补助支出</t>
  </si>
  <si>
    <t>一般公共服务支出</t>
  </si>
  <si>
    <t>03</t>
  </si>
  <si>
    <t>政府办公厅（室）及相关机构事务</t>
  </si>
  <si>
    <t>01</t>
  </si>
  <si>
    <t xml:space="preserve"> 行政运行</t>
  </si>
  <si>
    <t>02</t>
  </si>
  <si>
    <t>一般行政管理事务</t>
  </si>
  <si>
    <t>08</t>
  </si>
  <si>
    <t>审计事务</t>
  </si>
  <si>
    <t>04</t>
  </si>
  <si>
    <t>审计业务</t>
  </si>
  <si>
    <t>09</t>
  </si>
  <si>
    <t xml:space="preserve">    海关事务</t>
  </si>
  <si>
    <t>99</t>
  </si>
  <si>
    <t xml:space="preserve">      其他海关事务支出</t>
  </si>
  <si>
    <t>206</t>
  </si>
  <si>
    <t xml:space="preserve">  科学技术支出</t>
  </si>
  <si>
    <t xml:space="preserve">    技术研究与开发</t>
  </si>
  <si>
    <t xml:space="preserve">      机构运行</t>
  </si>
  <si>
    <t xml:space="preserve"> </t>
  </si>
  <si>
    <t>注：本表按支出功能分类填列，明细到类、款、项三级科目。</t>
  </si>
  <si>
    <t>附件4</t>
  </si>
  <si>
    <t>2026年财政拨款收支预算总表</t>
  </si>
  <si>
    <t>一、本年收入</t>
  </si>
  <si>
    <t>（一）一般公共预算拨款</t>
  </si>
  <si>
    <t>（二）政府性基金预算拨款</t>
  </si>
  <si>
    <t>（三）国有资本经营预算拨款</t>
  </si>
  <si>
    <t>二、上年财政结转结余</t>
  </si>
  <si>
    <t>二、年终结转结余</t>
  </si>
  <si>
    <t>附件5</t>
  </si>
  <si>
    <t xml:space="preserve"> 2026年财政拨款一般公共预算支出预算表</t>
  </si>
  <si>
    <t>合   计</t>
  </si>
  <si>
    <t>人员经费</t>
  </si>
  <si>
    <t>公用经费</t>
  </si>
  <si>
    <t>附件6</t>
  </si>
  <si>
    <t xml:space="preserve"> 2026年财政拨款一般公共预算基本支出预算表</t>
  </si>
  <si>
    <t>部门预算支出经济分类</t>
  </si>
  <si>
    <t>本年一般公共预算基本支出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</si>
  <si>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</si>
  <si>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</si>
  <si>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</si>
  <si>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</si>
  <si>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</si>
  <si>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</si>
  <si>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</si>
  <si>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30108</t>
  </si>
  <si>
    <t xml:space="preserve">  机关事业单位基本养老保险缴费</t>
  </si>
  <si>
    <t>30109</t>
  </si>
  <si>
    <t xml:space="preserve">  职业年金缴费</t>
  </si>
  <si>
    <t>30110</t>
  </si>
  <si>
    <t xml:space="preserve">  职工基本医疗保险缴费</t>
  </si>
  <si>
    <t>30112</t>
  </si>
  <si>
    <t xml:space="preserve">  其他社会保障缴费</t>
  </si>
  <si>
    <t>30113</t>
  </si>
  <si>
    <t xml:space="preserve">  住房公积金</t>
  </si>
  <si>
    <t>商品和服务支出</t>
  </si>
  <si>
    <t xml:space="preserve">  办公费</t>
  </si>
  <si>
    <t xml:space="preserve">  印刷费</t>
  </si>
  <si>
    <t>30203</t>
  </si>
  <si>
    <t xml:space="preserve">  咨询费</t>
  </si>
  <si>
    <t xml:space="preserve">  手续费</t>
  </si>
  <si>
    <t xml:space="preserve">  水费</t>
  </si>
  <si>
    <t xml:space="preserve">  邮电费</t>
  </si>
  <si>
    <t>30211</t>
  </si>
  <si>
    <t xml:space="preserve">  国内差旅费</t>
  </si>
  <si>
    <t>30213</t>
  </si>
  <si>
    <t xml:space="preserve">  维修（护）费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</si>
  <si>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</si>
  <si>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</si>
  <si>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</si>
  <si>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</si>
  <si>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</si>
  <si>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</si>
  <si>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30224</t>
  </si>
  <si>
    <t xml:space="preserve">  被装购置费</t>
  </si>
  <si>
    <t>30226</t>
  </si>
  <si>
    <t xml:space="preserve">  劳务费</t>
  </si>
  <si>
    <t>30227</t>
  </si>
  <si>
    <t xml:space="preserve">  委托业务费</t>
  </si>
  <si>
    <t>30239</t>
  </si>
  <si>
    <t xml:space="preserve">  其他交通费用（车补）</t>
  </si>
  <si>
    <t>30299</t>
  </si>
  <si>
    <t xml:space="preserve">  其他商品和服务支出（如零星宣传、慰问等）</t>
  </si>
  <si>
    <t>资本性支出</t>
  </si>
  <si>
    <t>办公设备购置</t>
  </si>
  <si>
    <t>注：本表按部门预算支出经济分类填列，明细到类、款两级科目。</t>
  </si>
  <si>
    <t>附件7</t>
  </si>
  <si>
    <t>2026年财政拨款政府性基金预算支出预算表</t>
  </si>
  <si>
    <t>本年政府性基金预算支出</t>
  </si>
  <si>
    <t>附件8</t>
  </si>
  <si>
    <t>2026年财政拨款一般公共预算“三公”经费支出预算表</t>
  </si>
  <si>
    <t>“三公”经费合  计</t>
  </si>
  <si>
    <t>因公出国（境）费</t>
  </si>
  <si>
    <t>公务用车购置及运行费</t>
  </si>
  <si>
    <t>公务接待费</t>
  </si>
  <si>
    <t>小  计</t>
  </si>
  <si>
    <t>公务用车购置费</t>
  </si>
  <si>
    <t>公务用车运行费</t>
  </si>
  <si>
    <t>附件9</t>
  </si>
  <si>
    <t>2026年财政拨款政府采购预算表</t>
  </si>
  <si>
    <t>功能科目</t>
  </si>
  <si>
    <t>单位编码</t>
  </si>
  <si>
    <t>项目类别</t>
  </si>
  <si>
    <t>单位名称（项目名称）</t>
  </si>
  <si>
    <t>财政拨款</t>
  </si>
  <si>
    <t>备注</t>
  </si>
  <si>
    <t>审计服务</t>
  </si>
  <si>
    <t>天津东疆综合保税区自贸片区工作局（天津东疆综合保税区审计局）（审计费）</t>
  </si>
  <si>
    <t>170.67125</t>
  </si>
  <si>
    <t>2026年新政采项目，未执行，项目总预算170.67125万元，本年预计支付170.67125万元</t>
  </si>
  <si>
    <t>附件10</t>
  </si>
  <si>
    <t>2026年国有资本经营预算支出情况表</t>
  </si>
  <si>
    <t>本年国有资本经营基金预算支出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</si>
  <si>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</si>
  <si>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附件11</t>
  </si>
  <si>
    <t xml:space="preserve"> 2026年项目支出预算表</t>
  </si>
  <si>
    <t>类型</t>
  </si>
  <si>
    <t>项目名称</t>
  </si>
  <si>
    <t>项目单位</t>
  </si>
  <si>
    <t>本年拨款</t>
  </si>
  <si>
    <t>财政拨款结转结余</t>
  </si>
  <si>
    <t>财政专户
管理资金</t>
  </si>
  <si>
    <t>一般公共
预算</t>
  </si>
  <si>
    <t>政府性基金
预算</t>
  </si>
  <si>
    <t>国有资本
经营预算</t>
  </si>
  <si>
    <t>特定目标类项目</t>
  </si>
  <si>
    <t>审计费</t>
  </si>
  <si>
    <t>（天津）汽车产品技术性贸易措施研究评议基地建设运营服务项目</t>
  </si>
  <si>
    <t>天津水运口岸（东疆港区）创建“国际卫生港”服务保障费项目</t>
  </si>
  <si>
    <t>附件12</t>
  </si>
  <si>
    <t>2026年财政拨款政府购买服务预算表</t>
  </si>
  <si>
    <t>普适性目录</t>
  </si>
  <si>
    <t>备注（内容、期限）</t>
  </si>
  <si>
    <t>B0302</t>
  </si>
  <si>
    <t>聘请第三方机构实施审计、编制审计报告，及时完成项目审计工作。期限为一年。</t>
  </si>
  <si>
    <t>A1701</t>
  </si>
  <si>
    <t>天津东疆综合保税区自贸片区工作局（天津东疆综合保税区审计局）（(天津)汽车产品技术性贸易措施研究评议基地建设运营服务项目）</t>
  </si>
  <si>
    <t>2024年12月，海关总署标法中心批复中华人民共和国WTO/TBT-SPS国家通报咨询中心（天津）汽车产品技术性贸易措施研究评议基地验收合格，根据2025年第12次主任会纪要相关内容，2025年7月，自贸局委托招标代理机构天津宸津科技咨询有限公司发布“（天津）汽车产品技术性贸易措施研究评议基地建设运营服务项目”竞争性磋商公告，中国汽车工程研究院股份有限公司经过投标响应成功中标，服务期一年（2025.8-2026.8），合同价19.78万元。</t>
  </si>
</sst>
</file>

<file path=xl/styles.xml><?xml version="1.0" encoding="utf-8"?>
<styleSheet xmlns="http://schemas.openxmlformats.org/spreadsheetml/2006/main">
  <numFmts count="26">
    <numFmt numFmtId="176" formatCode="* #,##0.00;* \-#,##0.00;* &quot;&quot;??;@"/>
    <numFmt numFmtId="177" formatCode="#,##0.0000"/>
    <numFmt numFmtId="178" formatCode="#,##0.0_ "/>
    <numFmt numFmtId="179" formatCode="0.00_ "/>
    <numFmt numFmtId="180" formatCode=";;"/>
    <numFmt numFmtId="181" formatCode="#,##0.0"/>
    <numFmt numFmtId="182" formatCode="yyyy&quot;年&quot;m&quot;月&quot;d&quot;日&quot;;@"/>
    <numFmt numFmtId="183" formatCode="#,##0.00_ "/>
    <numFmt numFmtId="42" formatCode="_ &quot;￥&quot;* #,##0_ ;_ &quot;￥&quot;* \-#,##0_ ;_ &quot;￥&quot;* &quot;-&quot;_ ;_ @_ "/>
    <numFmt numFmtId="184" formatCode="0;_琀"/>
    <numFmt numFmtId="185" formatCode="_-* #,##0.00&quot;$&quot;_-;\-* #,##0.00&quot;$&quot;_-;_-* &quot;-&quot;??&quot;$&quot;_-;_-@_-"/>
    <numFmt numFmtId="186" formatCode="#,##0.00_);[Red]\(#,##0.00\)"/>
    <numFmt numFmtId="187" formatCode="#,##0;\-#,##0;&quot;-&quot;"/>
    <numFmt numFmtId="188" formatCode="_(&quot;$&quot;* #,##0.00_);_(&quot;$&quot;* \(#,##0.00\);_(&quot;$&quot;* &quot;-&quot;??_);_(@_)"/>
    <numFmt numFmtId="189" formatCode="00"/>
    <numFmt numFmtId="190" formatCode="_-* #,##0&quot;$&quot;_-;\-* #,##0&quot;$&quot;_-;_-* &quot;-&quot;&quot;$&quot;_-;_-@_-"/>
    <numFmt numFmtId="191" formatCode="#,##0;\(#,##0\)"/>
    <numFmt numFmtId="44" formatCode="_ &quot;￥&quot;* #,##0.00_ ;_ &quot;￥&quot;* \-#,##0.00_ ;_ &quot;￥&quot;* &quot;-&quot;??_ ;_ @_ "/>
    <numFmt numFmtId="43" formatCode="_ * #,##0.00_ ;_ * \-#,##0.00_ ;_ * &quot;-&quot;??_ ;_ @_ "/>
    <numFmt numFmtId="192" formatCode="_-&quot;$&quot;* #,##0_-;\-&quot;$&quot;* #,##0_-;_-&quot;$&quot;* &quot;-&quot;_-;_-@_-"/>
    <numFmt numFmtId="193" formatCode="\$#,##0.00;\(\$#,##0.00\)"/>
    <numFmt numFmtId="194" formatCode="_-* #,##0.00_$_-;\-* #,##0.00_$_-;_-* &quot;-&quot;??_$_-;_-@_-"/>
    <numFmt numFmtId="195" formatCode="0.0"/>
    <numFmt numFmtId="41" formatCode="_ * #,##0_ ;_ * \-#,##0_ ;_ * &quot;-&quot;_ ;_ @_ "/>
    <numFmt numFmtId="196" formatCode="_-* #,##0_$_-;\-* #,##0_$_-;_-* &quot;-&quot;_$_-;_-@_-"/>
    <numFmt numFmtId="197" formatCode="\$#,##0;\(\$#,##0\)"/>
  </numFmts>
  <fonts count="84">
    <font>
      <sz val="9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黑体"/>
      <charset val="134"/>
    </font>
    <font>
      <sz val="15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theme="3"/>
      <name val="等线"/>
      <charset val="134"/>
      <scheme val="minor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sz val="11"/>
      <color indexed="9"/>
      <name val="宋体"/>
      <charset val="134"/>
    </font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2"/>
      <color indexed="20"/>
      <name val="宋体"/>
      <charset val="134"/>
    </font>
    <font>
      <sz val="11"/>
      <color theme="1"/>
      <name val="等线"/>
      <charset val="0"/>
      <scheme val="minor"/>
    </font>
    <font>
      <sz val="9"/>
      <color indexed="17"/>
      <name val="宋体"/>
      <charset val="134"/>
    </font>
    <font>
      <b/>
      <sz val="12"/>
      <color indexed="8"/>
      <name val="宋体"/>
      <charset val="134"/>
    </font>
    <font>
      <sz val="12"/>
      <color indexed="20"/>
      <name val="楷体_GB2312"/>
      <charset val="134"/>
    </font>
    <font>
      <sz val="11"/>
      <name val="ＭＳ Ｐゴシック"/>
      <charset val="134"/>
    </font>
    <font>
      <b/>
      <sz val="10"/>
      <name val="Arial"/>
      <charset val="134"/>
    </font>
    <font>
      <b/>
      <sz val="11"/>
      <color theme="1"/>
      <name val="等线"/>
      <charset val="0"/>
      <scheme val="minor"/>
    </font>
    <font>
      <sz val="12"/>
      <name val="官帕眉"/>
      <charset val="134"/>
    </font>
    <font>
      <sz val="11"/>
      <color theme="0"/>
      <name val="等线"/>
      <charset val="0"/>
      <scheme val="minor"/>
    </font>
    <font>
      <b/>
      <sz val="18"/>
      <name val="Arial"/>
      <charset val="134"/>
    </font>
    <font>
      <b/>
      <sz val="13"/>
      <color indexed="6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b/>
      <sz val="15"/>
      <color theme="3"/>
      <name val="等线"/>
      <charset val="134"/>
      <scheme val="minor"/>
    </font>
    <font>
      <sz val="12"/>
      <name val="Arial"/>
      <charset val="134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2"/>
      <color indexed="12"/>
      <name val="宋体"/>
      <charset val="134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sz val="7"/>
      <name val="Small Fonts"/>
      <charset val="134"/>
    </font>
    <font>
      <sz val="12"/>
      <name val="Courier"/>
      <charset val="134"/>
    </font>
    <font>
      <sz val="10.5"/>
      <color indexed="20"/>
      <name val="宋体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11"/>
      <color indexed="52"/>
      <name val="宋体"/>
      <charset val="134"/>
    </font>
    <font>
      <u/>
      <sz val="11"/>
      <color rgb="FF0000FF"/>
      <name val="等线"/>
      <charset val="0"/>
      <scheme val="minor"/>
    </font>
    <font>
      <b/>
      <sz val="11"/>
      <color indexed="9"/>
      <name val="宋体"/>
      <charset val="134"/>
    </font>
    <font>
      <sz val="12"/>
      <name val="Helv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sz val="8"/>
      <name val="Arial"/>
      <charset val="134"/>
    </font>
    <font>
      <b/>
      <sz val="11"/>
      <color indexed="62"/>
      <name val="宋体"/>
      <charset val="134"/>
    </font>
    <font>
      <b/>
      <sz val="18"/>
      <color theme="3"/>
      <name val="等线"/>
      <charset val="134"/>
      <scheme val="minor"/>
    </font>
    <font>
      <sz val="11"/>
      <color indexed="42"/>
      <name val="宋体"/>
      <charset val="134"/>
    </font>
    <font>
      <sz val="11"/>
      <color rgb="FF006100"/>
      <name val="等线"/>
      <charset val="0"/>
      <scheme val="minor"/>
    </font>
    <font>
      <b/>
      <sz val="10"/>
      <name val="MS Sans Serif"/>
      <charset val="134"/>
    </font>
    <font>
      <b/>
      <i/>
      <sz val="16"/>
      <name val="Helv"/>
      <charset val="134"/>
    </font>
    <font>
      <b/>
      <sz val="11"/>
      <color rgb="FFFFFFFF"/>
      <name val="等线"/>
      <charset val="0"/>
      <scheme val="minor"/>
    </font>
    <font>
      <b/>
      <sz val="21"/>
      <name val="楷体_GB2312"/>
      <charset val="134"/>
    </font>
    <font>
      <sz val="12"/>
      <name val="바탕체"/>
      <charset val="129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sz val="8"/>
      <name val="Times New Roman"/>
      <charset val="134"/>
    </font>
    <font>
      <b/>
      <sz val="15"/>
      <color indexed="62"/>
      <name val="宋体"/>
      <charset val="134"/>
    </font>
    <font>
      <sz val="11"/>
      <color rgb="FF9C0006"/>
      <name val="等线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等线"/>
      <charset val="0"/>
      <scheme val="minor"/>
    </font>
    <font>
      <sz val="11"/>
      <color indexed="5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indexed="23"/>
      <name val="宋体"/>
      <charset val="134"/>
    </font>
    <font>
      <sz val="9"/>
      <color indexed="20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7" tint="0.59999389629810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27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40">
    <xf numFmtId="0" fontId="0" fillId="0" borderId="0"/>
    <xf numFmtId="0" fontId="55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52" fillId="37" borderId="17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50" fillId="36" borderId="16" applyNumberFormat="false" applyAlignment="false" applyProtection="false">
      <alignment vertical="center"/>
    </xf>
    <xf numFmtId="0" fontId="56" fillId="0" borderId="18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top"/>
      <protection locked="false"/>
    </xf>
    <xf numFmtId="0" fontId="9" fillId="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top"/>
      <protection locked="false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6" fillId="32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0" fillId="0" borderId="0"/>
    <xf numFmtId="0" fontId="61" fillId="3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" fillId="0" borderId="0"/>
    <xf numFmtId="0" fontId="25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" fillId="0" borderId="0"/>
    <xf numFmtId="0" fontId="18" fillId="50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/>
    <xf numFmtId="0" fontId="9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46" fillId="0" borderId="0"/>
    <xf numFmtId="0" fontId="0" fillId="0" borderId="0">
      <protection locked="false"/>
    </xf>
    <xf numFmtId="0" fontId="9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1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38" fontId="26" fillId="0" borderId="0" applyFont="false" applyFill="false" applyBorder="false" applyAlignment="false" applyProtection="false"/>
    <xf numFmtId="0" fontId="17" fillId="10" borderId="0" applyNumberFormat="false" applyBorder="false" applyAlignment="false" applyProtection="false"/>
    <xf numFmtId="37" fontId="45" fillId="0" borderId="0"/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41" fillId="30" borderId="15" applyNumberFormat="false" applyAlignment="false" applyProtection="false">
      <alignment vertical="center"/>
    </xf>
    <xf numFmtId="0" fontId="54" fillId="0" borderId="0"/>
    <xf numFmtId="0" fontId="3" fillId="0" borderId="0"/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8" fillId="0" borderId="27" applyProtection="false"/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3" fillId="0" borderId="0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2" fillId="5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195" fontId="8" fillId="0" borderId="2">
      <alignment vertical="center"/>
      <protection locked="false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66" fillId="0" borderId="0">
      <alignment horizontal="centerContinuous"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67" fillId="0" borderId="0"/>
    <xf numFmtId="40" fontId="26" fillId="0" borderId="0" applyFont="false" applyFill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48" fillId="0" borderId="0"/>
    <xf numFmtId="0" fontId="26" fillId="0" borderId="0" applyFont="false" applyFill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68" fillId="36" borderId="22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5" fillId="0" borderId="0" applyFont="false" applyFill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193" fontId="20" fillId="0" borderId="0"/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46" borderId="0" applyNumberFormat="false" applyBorder="false" applyAlignment="false" applyProtection="false"/>
    <xf numFmtId="0" fontId="12" fillId="8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9" fillId="12" borderId="16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48" fillId="0" borderId="0" applyFont="false" applyFill="false" applyBorder="false" applyAlignment="false" applyProtection="false"/>
    <xf numFmtId="0" fontId="3" fillId="0" borderId="0" applyNumberFormat="false" applyFill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1" fontId="48" fillId="0" borderId="0"/>
    <xf numFmtId="0" fontId="57" fillId="37" borderId="17" applyNumberFormat="false" applyAlignment="false" applyProtection="false">
      <alignment vertical="center"/>
    </xf>
    <xf numFmtId="0" fontId="53" fillId="0" borderId="0"/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/>
    <xf numFmtId="0" fontId="21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4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/>
    <xf numFmtId="0" fontId="61" fillId="21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8" fillId="0" borderId="2">
      <alignment horizontal="distributed" vertical="center" wrapText="true"/>
    </xf>
    <xf numFmtId="41" fontId="19" fillId="0" borderId="0" applyFont="false" applyFill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190" fontId="35" fillId="0" borderId="0" applyFont="false" applyFill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184" fontId="27" fillId="0" borderId="0" applyFont="false" applyFill="false" applyBorder="false" applyAlignment="false" applyProtection="false"/>
    <xf numFmtId="0" fontId="13" fillId="2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2" fontId="38" fillId="0" borderId="0" applyProtection="false"/>
    <xf numFmtId="0" fontId="12" fillId="22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  <xf numFmtId="0" fontId="18" fillId="6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/>
    <xf numFmtId="0" fontId="82" fillId="0" borderId="0" applyNumberFormat="false" applyFill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0" fillId="3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3" fillId="4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0" fillId="17" borderId="0" applyNumberFormat="false" applyBorder="false" applyAlignment="false" applyProtection="false">
      <alignment vertical="center"/>
    </xf>
    <xf numFmtId="0" fontId="37" fillId="0" borderId="12" applyNumberFormat="false" applyFill="false" applyAlignment="false" applyProtection="false">
      <alignment vertical="center"/>
    </xf>
    <xf numFmtId="0" fontId="22" fillId="5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6" fillId="0" borderId="0" applyFont="false" applyFill="false" applyBorder="false" applyAlignment="false" applyProtection="false"/>
    <xf numFmtId="0" fontId="22" fillId="48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/>
    <xf numFmtId="194" fontId="35" fillId="0" borderId="0" applyFont="false" applyFill="false" applyBorder="false" applyAlignment="false" applyProtection="false"/>
    <xf numFmtId="0" fontId="69" fillId="12" borderId="16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/>
    <xf numFmtId="0" fontId="22" fillId="29" borderId="0" applyNumberFormat="false" applyBorder="false" applyAlignment="false" applyProtection="false">
      <alignment vertical="center"/>
    </xf>
    <xf numFmtId="0" fontId="65" fillId="56" borderId="21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1" fillId="0" borderId="0" applyProtection="false"/>
    <xf numFmtId="0" fontId="28" fillId="0" borderId="10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2" fillId="5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" fillId="0" borderId="0"/>
    <xf numFmtId="0" fontId="30" fillId="45" borderId="0" applyNumberFormat="false" applyBorder="false" applyAlignment="false" applyProtection="false">
      <alignment vertical="center"/>
    </xf>
    <xf numFmtId="0" fontId="75" fillId="0" borderId="24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49" fillId="0" borderId="26" applyNumberFormat="false" applyAlignment="false" applyProtection="false">
      <alignment horizontal="left"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9" fillId="54" borderId="20" applyNumberFormat="false" applyFont="false" applyAlignment="false" applyProtection="false">
      <alignment vertical="center"/>
    </xf>
    <xf numFmtId="0" fontId="30" fillId="4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4" fillId="34" borderId="0" applyNumberFormat="false" applyBorder="false" applyAlignment="false" applyProtection="false"/>
    <xf numFmtId="0" fontId="25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30" fillId="44" borderId="0" applyNumberFormat="false" applyBorder="false" applyAlignment="false" applyProtection="false">
      <alignment vertical="center"/>
    </xf>
    <xf numFmtId="0" fontId="3" fillId="0" borderId="0"/>
    <xf numFmtId="0" fontId="9" fillId="3" borderId="0" applyNumberFormat="false" applyBorder="false" applyAlignment="false" applyProtection="false">
      <alignment vertical="center"/>
    </xf>
    <xf numFmtId="0" fontId="30" fillId="7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185" fontId="35" fillId="0" borderId="0" applyFont="false" applyFill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47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22" fillId="7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38" fillId="0" borderId="0" applyProtection="false"/>
    <xf numFmtId="0" fontId="13" fillId="1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0" fillId="7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40" borderId="16" applyNumberForma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13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/>
    <xf numFmtId="191" fontId="20" fillId="0" borderId="0"/>
    <xf numFmtId="0" fontId="13" fillId="2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57" borderId="0" applyNumberFormat="false" applyBorder="false" applyAlignment="false" applyProtection="false"/>
    <xf numFmtId="0" fontId="13" fillId="3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38" fontId="58" fillId="36" borderId="0" applyBorder="false" applyAlignment="false" applyProtection="false"/>
    <xf numFmtId="0" fontId="13" fillId="12" borderId="0" applyNumberFormat="false" applyBorder="false" applyAlignment="false" applyProtection="false">
      <alignment vertical="center"/>
    </xf>
    <xf numFmtId="0" fontId="36" fillId="38" borderId="0" applyNumberFormat="false" applyBorder="false" applyAlignment="false" applyProtection="false"/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48" fillId="0" borderId="0"/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" fillId="0" borderId="0"/>
    <xf numFmtId="0" fontId="3" fillId="0" borderId="0"/>
    <xf numFmtId="0" fontId="17" fillId="10" borderId="0" applyNumberFormat="false" applyBorder="false" applyAlignment="false" applyProtection="false"/>
    <xf numFmtId="0" fontId="9" fillId="5" borderId="0" applyNumberFormat="false" applyBorder="false" applyAlignment="false" applyProtection="false">
      <alignment vertical="center"/>
    </xf>
    <xf numFmtId="0" fontId="70" fillId="0" borderId="0" applyNumberFormat="false" applyFill="false" applyBorder="false" applyAlignment="false" applyProtection="false">
      <alignment vertical="center"/>
    </xf>
    <xf numFmtId="0" fontId="18" fillId="49" borderId="0" applyNumberFormat="false" applyBorder="false" applyAlignment="false" applyProtection="false">
      <alignment vertical="center"/>
    </xf>
    <xf numFmtId="0" fontId="74" fillId="6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47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8" fillId="7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40" fillId="0" borderId="13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47" fillId="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24" fillId="53" borderId="0" applyNumberFormat="false" applyBorder="false" applyAlignment="false" applyProtection="false"/>
    <xf numFmtId="182" fontId="27" fillId="0" borderId="0" applyFont="false" applyFill="false" applyBorder="false" applyAlignment="false" applyProtection="false"/>
    <xf numFmtId="188" fontId="48" fillId="0" borderId="0" applyFont="false" applyFill="false" applyBorder="false" applyAlignment="false" applyProtection="false"/>
    <xf numFmtId="41" fontId="3" fillId="0" borderId="0" applyFont="false" applyFill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2" fillId="43" borderId="0" applyNumberFormat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42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1" fillId="0" borderId="11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48" fillId="0" borderId="0"/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/>
    <xf numFmtId="0" fontId="36" fillId="42" borderId="0" applyNumberFormat="false" applyBorder="false" applyAlignment="false" applyProtection="false"/>
    <xf numFmtId="0" fontId="12" fillId="46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6" fillId="67" borderId="0" applyNumberFormat="false" applyBorder="false" applyAlignment="false" applyProtection="false">
      <alignment vertical="center"/>
    </xf>
    <xf numFmtId="0" fontId="20" fillId="0" borderId="0"/>
    <xf numFmtId="0" fontId="55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3" fillId="18" borderId="14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1" fontId="8" fillId="0" borderId="2">
      <alignment vertical="center"/>
      <protection locked="false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187" fontId="54" fillId="0" borderId="0" applyFill="false" applyBorder="false" applyAlignment="false"/>
    <xf numFmtId="0" fontId="18" fillId="31" borderId="0" applyNumberFormat="false" applyBorder="false" applyAlignment="false" applyProtection="false">
      <alignment vertical="center"/>
    </xf>
    <xf numFmtId="0" fontId="12" fillId="61" borderId="0" applyNumberFormat="false" applyBorder="false" applyAlignment="false" applyProtection="false"/>
    <xf numFmtId="0" fontId="13" fillId="6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1" fillId="1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43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2" fillId="64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25" borderId="0" applyNumberFormat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49" fillId="0" borderId="5">
      <alignment horizontal="left"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66" borderId="0" applyNumberFormat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192" fontId="48" fillId="0" borderId="0" applyFont="false" applyFill="false" applyBorder="false" applyAlignment="false" applyProtection="false"/>
    <xf numFmtId="197" fontId="20" fillId="0" borderId="0"/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59" fillId="0" borderId="19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/>
    <xf numFmtId="0" fontId="59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49" fillId="0" borderId="0" applyProtection="false"/>
    <xf numFmtId="0" fontId="12" fillId="59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3" fillId="18" borderId="14" applyNumberFormat="false" applyFon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10" fontId="58" fillId="40" borderId="2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69" fillId="12" borderId="16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77" fillId="0" borderId="25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4" fillId="0" borderId="0"/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8" fillId="40" borderId="22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61" fillId="3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3" fillId="0" borderId="0"/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3" fillId="0" borderId="0"/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/>
    <xf numFmtId="0" fontId="12" fillId="10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5" fillId="0" borderId="0" applyFont="false" applyFill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0" borderId="0"/>
    <xf numFmtId="0" fontId="18" fillId="6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5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47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2" fillId="6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3" fillId="0" borderId="0"/>
    <xf numFmtId="0" fontId="10" fillId="7" borderId="0" applyNumberFormat="false" applyBorder="false" applyAlignment="false" applyProtection="false">
      <alignment vertical="center"/>
    </xf>
    <xf numFmtId="0" fontId="3" fillId="0" borderId="0"/>
    <xf numFmtId="0" fontId="79" fillId="30" borderId="28" applyNumberFormat="false" applyAlignment="false" applyProtection="false">
      <alignment vertical="center"/>
    </xf>
    <xf numFmtId="0" fontId="3" fillId="0" borderId="0">
      <alignment vertical="center"/>
    </xf>
    <xf numFmtId="0" fontId="3" fillId="0" borderId="0"/>
    <xf numFmtId="0" fontId="61" fillId="3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10" fillId="7" borderId="0" applyNumberFormat="false" applyBorder="false" applyAlignment="false" applyProtection="false">
      <alignment vertical="center"/>
    </xf>
    <xf numFmtId="0" fontId="3" fillId="0" borderId="0"/>
    <xf numFmtId="0" fontId="3" fillId="0" borderId="0"/>
    <xf numFmtId="0" fontId="35" fillId="0" borderId="0"/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3" fillId="0" borderId="0"/>
    <xf numFmtId="0" fontId="10" fillId="7" borderId="0" applyNumberFormat="false" applyBorder="false" applyAlignment="false" applyProtection="false">
      <alignment vertical="center"/>
    </xf>
    <xf numFmtId="0" fontId="22" fillId="60" borderId="0" applyNumberFormat="false" applyBorder="false" applyAlignment="false" applyProtection="false">
      <alignment vertical="center"/>
    </xf>
    <xf numFmtId="0" fontId="3" fillId="0" borderId="0"/>
    <xf numFmtId="0" fontId="9" fillId="3" borderId="0" applyNumberFormat="false" applyBorder="false" applyAlignment="false" applyProtection="false">
      <alignment vertical="center"/>
    </xf>
    <xf numFmtId="0" fontId="3" fillId="0" borderId="0"/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3" fillId="0" borderId="0">
      <alignment vertical="center"/>
    </xf>
    <xf numFmtId="43" fontId="20" fillId="0" borderId="0" applyFont="false" applyFill="false" applyBorder="false" applyAlignment="false" applyProtection="false"/>
    <xf numFmtId="0" fontId="61" fillId="2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74" borderId="0" applyNumberFormat="false" applyBorder="false" applyAlignment="false" applyProtection="false"/>
    <xf numFmtId="0" fontId="10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30" fillId="7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1" fontId="48" fillId="0" borderId="0" applyFont="false" applyFill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62" fillId="52" borderId="0" applyNumberFormat="false" applyBorder="false" applyAlignment="false" applyProtection="false">
      <alignment vertical="center"/>
    </xf>
    <xf numFmtId="0" fontId="47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6" fillId="42" borderId="0" applyNumberFormat="false" applyBorder="false" applyAlignment="false" applyProtection="false"/>
    <xf numFmtId="10" fontId="48" fillId="0" borderId="0" applyFont="false" applyFill="false" applyBorder="false" applyAlignment="false" applyProtection="false"/>
    <xf numFmtId="0" fontId="43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196" fontId="35" fillId="0" borderId="0" applyFont="false" applyFill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0" fontId="72" fillId="0" borderId="0"/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0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9" fillId="0" borderId="0"/>
    <xf numFmtId="0" fontId="43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6" fillId="43" borderId="0" applyNumberFormat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77" fillId="0" borderId="25" applyNumberFormat="false" applyFill="false" applyAlignment="false" applyProtection="false">
      <alignment vertical="center"/>
    </xf>
    <xf numFmtId="0" fontId="80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0" borderId="0"/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/>
    <xf numFmtId="0" fontId="83" fillId="76" borderId="15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78" fillId="0" borderId="12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/>
    <xf numFmtId="0" fontId="9" fillId="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35">
    <xf numFmtId="0" fontId="0" fillId="0" borderId="0" xfId="0"/>
    <xf numFmtId="0" fontId="1" fillId="0" borderId="0" xfId="605" applyFont="true" applyAlignment="true">
      <alignment horizontal="center" vertical="center"/>
    </xf>
    <xf numFmtId="0" fontId="2" fillId="0" borderId="0" xfId="605" applyFont="true" applyAlignment="true">
      <alignment horizontal="center" vertical="top"/>
    </xf>
    <xf numFmtId="0" fontId="3" fillId="0" borderId="0" xfId="605" applyFont="true" applyAlignment="true">
      <alignment horizontal="right"/>
    </xf>
    <xf numFmtId="0" fontId="3" fillId="0" borderId="0" xfId="605" applyFont="true" applyAlignment="true"/>
    <xf numFmtId="183" fontId="1" fillId="0" borderId="0" xfId="605" applyNumberFormat="true" applyFont="true" applyAlignment="true">
      <alignment horizontal="center" vertical="center"/>
    </xf>
    <xf numFmtId="0" fontId="0" fillId="0" borderId="0" xfId="605" applyAlignment="true"/>
    <xf numFmtId="0" fontId="4" fillId="0" borderId="0" xfId="605" applyFont="true" applyAlignment="true"/>
    <xf numFmtId="183" fontId="2" fillId="0" borderId="0" xfId="605" applyNumberFormat="true" applyFont="true" applyAlignment="true">
      <alignment horizontal="center" vertical="top"/>
    </xf>
    <xf numFmtId="0" fontId="3" fillId="0" borderId="0" xfId="605" applyFont="true" applyAlignment="true">
      <alignment horizontal="left"/>
    </xf>
    <xf numFmtId="183" fontId="3" fillId="0" borderId="0" xfId="605" applyNumberFormat="true" applyFont="true" applyAlignment="true">
      <alignment horizontal="center"/>
    </xf>
    <xf numFmtId="0" fontId="3" fillId="0" borderId="1" xfId="605" applyFont="true" applyBorder="true" applyAlignment="true">
      <alignment horizontal="center" vertical="center" wrapText="true"/>
    </xf>
    <xf numFmtId="0" fontId="3" fillId="0" borderId="2" xfId="605" applyFont="true" applyBorder="true" applyAlignment="true">
      <alignment horizontal="center" vertical="center" wrapText="true"/>
    </xf>
    <xf numFmtId="183" fontId="3" fillId="0" borderId="2" xfId="605" applyNumberFormat="true" applyFont="true" applyBorder="true" applyAlignment="true">
      <alignment horizontal="center" vertical="center" wrapText="true"/>
    </xf>
    <xf numFmtId="0" fontId="3" fillId="0" borderId="2" xfId="605" applyFont="true" applyBorder="true" applyAlignment="true">
      <alignment horizontal="center" vertical="center"/>
    </xf>
    <xf numFmtId="181" fontId="3" fillId="0" borderId="3" xfId="605" applyNumberFormat="true" applyFont="true" applyBorder="true" applyAlignment="true">
      <alignment horizontal="center" vertical="center" wrapText="true"/>
    </xf>
    <xf numFmtId="181" fontId="3" fillId="0" borderId="2" xfId="74" applyNumberFormat="true" applyFont="true" applyBorder="true" applyAlignment="true" applyProtection="true">
      <alignment horizontal="center" vertical="center" wrapText="true"/>
    </xf>
    <xf numFmtId="43" fontId="3" fillId="0" borderId="2" xfId="207" applyNumberFormat="true" applyFont="true" applyFill="true" applyBorder="true" applyAlignment="true" applyProtection="true">
      <alignment horizontal="center" vertical="center" wrapText="true"/>
    </xf>
    <xf numFmtId="181" fontId="3" fillId="0" borderId="2" xfId="605" applyNumberFormat="true" applyFont="true" applyBorder="true" applyAlignment="true">
      <alignment horizontal="center" vertical="center" wrapText="true"/>
    </xf>
    <xf numFmtId="181" fontId="3" fillId="0" borderId="2" xfId="74" applyNumberFormat="true" applyFont="true" applyBorder="true" applyAlignment="true" applyProtection="true">
      <alignment vertical="center" wrapText="true"/>
    </xf>
    <xf numFmtId="43" fontId="3" fillId="0" borderId="2" xfId="320" applyNumberFormat="true" applyFont="true" applyFill="true" applyBorder="true" applyAlignment="true" applyProtection="true">
      <alignment horizontal="center" vertical="center" wrapText="true"/>
    </xf>
    <xf numFmtId="43" fontId="3" fillId="0" borderId="2" xfId="605" applyNumberFormat="true" applyFont="true" applyBorder="true" applyAlignment="true">
      <alignment horizontal="center" vertical="center" wrapText="true"/>
    </xf>
    <xf numFmtId="0" fontId="3" fillId="0" borderId="0" xfId="605" applyFont="true" applyAlignment="true">
      <alignment horizontal="center" vertical="center"/>
    </xf>
    <xf numFmtId="49" fontId="3" fillId="0" borderId="2" xfId="320" applyNumberFormat="true" applyFont="true" applyFill="true" applyBorder="true" applyAlignment="true" applyProtection="true">
      <alignment horizontal="center" vertical="center" wrapText="true"/>
    </xf>
    <xf numFmtId="0" fontId="3" fillId="0" borderId="2" xfId="605" applyFont="true" applyFill="true" applyBorder="true" applyAlignment="true">
      <alignment horizontal="left" vertical="center" wrapText="true"/>
    </xf>
    <xf numFmtId="0" fontId="3" fillId="0" borderId="0" xfId="594" applyFont="true"/>
    <xf numFmtId="0" fontId="0" fillId="0" borderId="0" xfId="594"/>
    <xf numFmtId="0" fontId="0" fillId="0" borderId="0" xfId="594" applyAlignment="true">
      <alignment vertical="center"/>
    </xf>
    <xf numFmtId="0" fontId="4" fillId="0" borderId="0" xfId="594" applyFont="true"/>
    <xf numFmtId="0" fontId="4" fillId="0" borderId="0" xfId="594" applyFont="true" applyAlignment="true">
      <alignment vertical="center"/>
    </xf>
    <xf numFmtId="0" fontId="5" fillId="0" borderId="0" xfId="614" applyFont="true" applyAlignment="true">
      <alignment horizontal="center" vertical="center"/>
    </xf>
    <xf numFmtId="0" fontId="6" fillId="0" borderId="0" xfId="614" applyFont="true" applyAlignment="true">
      <alignment horizontal="right"/>
    </xf>
    <xf numFmtId="0" fontId="6" fillId="0" borderId="0" xfId="614" applyFont="true" applyAlignment="true">
      <alignment horizontal="right" vertical="center"/>
    </xf>
    <xf numFmtId="0" fontId="3" fillId="0" borderId="2" xfId="594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4" fontId="8" fillId="0" borderId="2" xfId="594" applyNumberFormat="true" applyFont="true" applyBorder="true" applyAlignment="true">
      <alignment horizontal="right" vertical="center"/>
    </xf>
    <xf numFmtId="180" fontId="7" fillId="0" borderId="2" xfId="0" applyNumberFormat="true" applyFont="true" applyBorder="true" applyAlignment="true">
      <alignment horizontal="center" vertical="center" wrapText="true"/>
    </xf>
    <xf numFmtId="0" fontId="0" fillId="0" borderId="2" xfId="594" applyBorder="true" applyAlignment="true">
      <alignment vertical="center"/>
    </xf>
    <xf numFmtId="0" fontId="3" fillId="0" borderId="2" xfId="594" applyFont="true" applyBorder="true" applyAlignment="true">
      <alignment horizontal="center" vertical="center" wrapText="true"/>
    </xf>
    <xf numFmtId="0" fontId="0" fillId="0" borderId="2" xfId="594" applyBorder="true"/>
    <xf numFmtId="0" fontId="8" fillId="0" borderId="0" xfId="594" applyFont="true"/>
    <xf numFmtId="0" fontId="2" fillId="0" borderId="0" xfId="0" applyFont="true" applyAlignment="true">
      <alignment horizontal="center" vertical="top"/>
    </xf>
    <xf numFmtId="0" fontId="3" fillId="0" borderId="0" xfId="0" applyFont="true" applyAlignment="true">
      <alignment horizontal="right"/>
    </xf>
    <xf numFmtId="0" fontId="3" fillId="0" borderId="0" xfId="0" applyFont="true"/>
    <xf numFmtId="0" fontId="1" fillId="0" borderId="0" xfId="0" applyFont="true" applyAlignment="true">
      <alignment horizontal="center" vertical="center"/>
    </xf>
    <xf numFmtId="0" fontId="4" fillId="0" borderId="0" xfId="0" applyFont="true"/>
    <xf numFmtId="0" fontId="2" fillId="0" borderId="0" xfId="0" applyFont="true" applyAlignment="true">
      <alignment horizontal="centerContinuous" vertical="top"/>
    </xf>
    <xf numFmtId="0" fontId="3" fillId="0" borderId="0" xfId="0" applyFont="true" applyAlignment="true">
      <alignment horizontal="left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Continuous" vertical="center"/>
    </xf>
    <xf numFmtId="0" fontId="3" fillId="0" borderId="1" xfId="0" applyFont="true" applyBorder="true" applyAlignment="true">
      <alignment horizontal="center" vertical="center" wrapText="true"/>
    </xf>
    <xf numFmtId="180" fontId="3" fillId="0" borderId="2" xfId="0" applyNumberFormat="true" applyFont="true" applyBorder="true" applyAlignment="true">
      <alignment horizontal="left" vertical="center" wrapText="true"/>
    </xf>
    <xf numFmtId="181" fontId="3" fillId="0" borderId="3" xfId="0" applyNumberFormat="true" applyFont="true" applyBorder="true" applyAlignment="true">
      <alignment horizontal="right" vertical="center" wrapText="true"/>
    </xf>
    <xf numFmtId="181" fontId="3" fillId="0" borderId="2" xfId="0" applyNumberFormat="true" applyFont="true" applyBorder="true" applyAlignment="true">
      <alignment horizontal="right" vertical="center" wrapText="true"/>
    </xf>
    <xf numFmtId="0" fontId="3" fillId="0" borderId="2" xfId="0" applyFont="true" applyBorder="true" applyAlignment="true">
      <alignment horizontal="left" vertical="center" wrapText="true" indent="1"/>
    </xf>
    <xf numFmtId="0" fontId="3" fillId="0" borderId="2" xfId="0" applyFont="true" applyBorder="true" applyAlignment="true">
      <alignment horizontal="left" vertical="center" wrapText="true" indent="2"/>
    </xf>
    <xf numFmtId="180" fontId="3" fillId="0" borderId="2" xfId="0" applyNumberFormat="true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3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0" fillId="0" borderId="0" xfId="605">
      <alignment vertical="center"/>
    </xf>
    <xf numFmtId="0" fontId="3" fillId="0" borderId="2" xfId="74" applyFont="true" applyBorder="true" applyAlignment="true" applyProtection="true">
      <alignment horizontal="center" vertical="center" wrapText="true"/>
    </xf>
    <xf numFmtId="181" fontId="3" fillId="0" borderId="3" xfId="74" applyNumberFormat="true" applyFont="true" applyBorder="true" applyAlignment="true" applyProtection="true">
      <alignment horizontal="center" vertical="center" wrapText="true"/>
    </xf>
    <xf numFmtId="180" fontId="3" fillId="0" borderId="2" xfId="74" applyNumberFormat="true" applyFont="true" applyBorder="true" applyAlignment="true" applyProtection="true">
      <alignment horizontal="center" vertical="center" wrapText="true"/>
    </xf>
    <xf numFmtId="180" fontId="3" fillId="0" borderId="2" xfId="605" applyNumberFormat="true" applyFont="true" applyBorder="true" applyAlignment="true">
      <alignment horizontal="center" vertical="center" wrapText="true"/>
    </xf>
    <xf numFmtId="181" fontId="3" fillId="0" borderId="3" xfId="605" applyNumberFormat="true" applyFont="true" applyBorder="true" applyAlignment="true">
      <alignment horizontal="right" vertical="center" wrapText="true"/>
    </xf>
    <xf numFmtId="181" fontId="3" fillId="0" borderId="2" xfId="605" applyNumberFormat="true" applyFont="true" applyBorder="true" applyAlignment="true">
      <alignment horizontal="right" vertical="center" wrapText="true"/>
    </xf>
    <xf numFmtId="4" fontId="3" fillId="0" borderId="2" xfId="74" applyNumberFormat="true" applyFont="true" applyBorder="true" applyAlignment="true" applyProtection="true">
      <alignment horizontal="left" vertical="center" wrapText="true"/>
    </xf>
    <xf numFmtId="4" fontId="3" fillId="0" borderId="2" xfId="74" applyNumberFormat="true" applyFont="true" applyBorder="true" applyAlignment="true" applyProtection="true">
      <alignment horizontal="center" vertical="center" wrapText="true"/>
    </xf>
    <xf numFmtId="0" fontId="1" fillId="0" borderId="2" xfId="605" applyFont="true" applyBorder="true" applyAlignment="true">
      <alignment horizontal="center" vertical="center"/>
    </xf>
    <xf numFmtId="0" fontId="3" fillId="0" borderId="0" xfId="614"/>
    <xf numFmtId="0" fontId="5" fillId="0" borderId="0" xfId="614" applyFont="true" applyAlignment="true">
      <alignment vertical="center"/>
    </xf>
    <xf numFmtId="0" fontId="6" fillId="0" borderId="0" xfId="614" applyFont="true"/>
    <xf numFmtId="0" fontId="6" fillId="0" borderId="2" xfId="614" applyFont="true" applyBorder="true" applyAlignment="true">
      <alignment horizontal="center" vertical="center" wrapText="true"/>
    </xf>
    <xf numFmtId="0" fontId="6" fillId="0" borderId="2" xfId="614" applyFont="true" applyBorder="true" applyAlignment="true">
      <alignment horizontal="center" vertical="center"/>
    </xf>
    <xf numFmtId="179" fontId="6" fillId="0" borderId="2" xfId="614" applyNumberFormat="true" applyFont="true" applyBorder="true" applyAlignment="true">
      <alignment horizontal="center" vertical="center"/>
    </xf>
    <xf numFmtId="0" fontId="6" fillId="0" borderId="0" xfId="614" applyFont="true" applyAlignment="true">
      <alignment vertical="center"/>
    </xf>
    <xf numFmtId="0" fontId="6" fillId="0" borderId="0" xfId="614" applyFont="true" applyAlignment="true">
      <alignment horizontal="center" vertical="center" wrapText="true"/>
    </xf>
    <xf numFmtId="0" fontId="0" fillId="0" borderId="0" xfId="0" applyAlignment="true">
      <alignment horizontal="right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179" fontId="3" fillId="0" borderId="2" xfId="0" applyNumberFormat="true" applyFont="true" applyBorder="true" applyAlignment="true">
      <alignment horizontal="right" vertical="center" wrapText="true"/>
    </xf>
    <xf numFmtId="179" fontId="0" fillId="0" borderId="0" xfId="0" applyNumberFormat="true"/>
    <xf numFmtId="179" fontId="0" fillId="0" borderId="0" xfId="0" applyNumberFormat="true" applyAlignment="true">
      <alignment horizontal="right"/>
    </xf>
    <xf numFmtId="0" fontId="3" fillId="0" borderId="3" xfId="0" applyFont="true" applyBorder="true" applyAlignment="true">
      <alignment horizontal="center" vertical="center"/>
    </xf>
    <xf numFmtId="4" fontId="3" fillId="0" borderId="2" xfId="0" applyNumberFormat="true" applyFont="true" applyBorder="true" applyAlignment="true">
      <alignment horizontal="right" vertical="center" wrapText="true"/>
    </xf>
    <xf numFmtId="49" fontId="3" fillId="0" borderId="2" xfId="0" applyNumberFormat="true" applyFont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>
      <alignment horizontal="right" vertical="center" wrapText="true"/>
    </xf>
    <xf numFmtId="4" fontId="3" fillId="2" borderId="2" xfId="0" applyNumberFormat="true" applyFont="true" applyFill="true" applyBorder="true" applyAlignment="true">
      <alignment horizontal="right" vertical="center" wrapText="true"/>
    </xf>
    <xf numFmtId="0" fontId="3" fillId="0" borderId="2" xfId="0" applyFont="true" applyBorder="true" applyAlignment="true">
      <alignment horizontal="left" vertical="center"/>
    </xf>
    <xf numFmtId="0" fontId="1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178" fontId="3" fillId="0" borderId="2" xfId="0" applyNumberFormat="true" applyFont="true" applyBorder="true" applyAlignment="true">
      <alignment horizontal="center" vertical="center" wrapText="true"/>
    </xf>
    <xf numFmtId="181" fontId="3" fillId="0" borderId="2" xfId="0" applyNumberFormat="true" applyFont="true" applyBorder="true" applyAlignment="true">
      <alignment horizontal="left" vertical="center" wrapText="true"/>
    </xf>
    <xf numFmtId="181" fontId="3" fillId="0" borderId="2" xfId="0" applyNumberFormat="true" applyFont="true" applyBorder="true" applyAlignment="true">
      <alignment wrapText="true"/>
    </xf>
    <xf numFmtId="0" fontId="1" fillId="0" borderId="2" xfId="0" applyFont="true" applyBorder="true" applyAlignment="true">
      <alignment vertical="center"/>
    </xf>
    <xf numFmtId="181" fontId="3" fillId="0" borderId="1" xfId="0" applyNumberFormat="true" applyFont="true" applyBorder="true" applyAlignment="true">
      <alignment horizontal="right" vertical="center" wrapText="true"/>
    </xf>
    <xf numFmtId="181" fontId="3" fillId="0" borderId="4" xfId="0" applyNumberFormat="true" applyFont="true" applyBorder="true" applyAlignment="true">
      <alignment horizontal="left" vertical="center" wrapText="true"/>
    </xf>
    <xf numFmtId="181" fontId="3" fillId="0" borderId="6" xfId="0" applyNumberFormat="true" applyFont="true" applyBorder="true" applyAlignment="true">
      <alignment horizontal="right" vertical="center" wrapText="true"/>
    </xf>
    <xf numFmtId="0" fontId="3" fillId="0" borderId="2" xfId="0" applyFont="true" applyBorder="true" applyAlignment="true">
      <alignment horizontal="left" vertical="center" wrapText="true" indent="3"/>
    </xf>
    <xf numFmtId="186" fontId="3" fillId="0" borderId="2" xfId="0" applyNumberFormat="true" applyFont="true" applyBorder="true" applyAlignment="true">
      <alignment horizontal="right" vertical="center" wrapText="true"/>
    </xf>
    <xf numFmtId="181" fontId="3" fillId="0" borderId="0" xfId="0" applyNumberFormat="true" applyFont="true" applyAlignment="true">
      <alignment horizontal="right" vertical="center" wrapText="true"/>
    </xf>
    <xf numFmtId="0" fontId="3" fillId="0" borderId="0" xfId="0" applyFont="true" applyAlignment="true">
      <alignment horizontal="centerContinuous" vertical="center"/>
    </xf>
    <xf numFmtId="177" fontId="3" fillId="0" borderId="0" xfId="0" applyNumberFormat="true" applyFont="true" applyAlignment="true">
      <alignment horizontal="right" vertical="center" wrapText="true"/>
    </xf>
    <xf numFmtId="0" fontId="1" fillId="0" borderId="0" xfId="0" applyFont="true" applyAlignment="true">
      <alignment vertical="center"/>
    </xf>
    <xf numFmtId="181" fontId="1" fillId="0" borderId="0" xfId="0" applyNumberFormat="true" applyFont="true" applyAlignment="true">
      <alignment vertical="center"/>
    </xf>
    <xf numFmtId="0" fontId="2" fillId="0" borderId="0" xfId="0" applyFont="true" applyAlignment="true">
      <alignment vertical="top"/>
    </xf>
    <xf numFmtId="0" fontId="3" fillId="0" borderId="0" xfId="0" applyFont="true" applyAlignment="true">
      <alignment vertical="center"/>
    </xf>
    <xf numFmtId="0" fontId="1" fillId="0" borderId="0" xfId="0" applyFont="true"/>
    <xf numFmtId="0" fontId="1" fillId="0" borderId="0" xfId="0" applyFont="true" applyAlignment="true">
      <alignment horizontal="right" vertical="top"/>
    </xf>
    <xf numFmtId="0" fontId="1" fillId="0" borderId="0" xfId="0" applyFont="true" applyAlignment="true">
      <alignment horizontal="left" vertical="center"/>
    </xf>
    <xf numFmtId="176" fontId="1" fillId="0" borderId="0" xfId="0" applyNumberFormat="true" applyFont="true" applyAlignment="true">
      <alignment horizontal="center" vertical="center"/>
    </xf>
    <xf numFmtId="49" fontId="3" fillId="0" borderId="2" xfId="0" applyNumberFormat="true" applyFont="true" applyBorder="true" applyAlignment="true">
      <alignment horizontal="left" vertical="center" wrapText="true"/>
    </xf>
    <xf numFmtId="176" fontId="2" fillId="0" borderId="0" xfId="0" applyNumberFormat="true" applyFont="true" applyAlignment="true">
      <alignment horizontal="centerContinuous" vertical="top"/>
    </xf>
    <xf numFmtId="183" fontId="3" fillId="0" borderId="2" xfId="0" applyNumberFormat="true" applyFont="true" applyBorder="true" applyAlignment="true">
      <alignment horizontal="right" vertical="center" wrapText="true"/>
    </xf>
    <xf numFmtId="49" fontId="2" fillId="0" borderId="0" xfId="0" applyNumberFormat="true" applyFont="true" applyAlignment="true">
      <alignment horizontal="center" vertical="top"/>
    </xf>
    <xf numFmtId="0" fontId="0" fillId="0" borderId="0" xfId="0" applyAlignment="true">
      <alignment horizontal="center" vertical="center" wrapText="true"/>
    </xf>
    <xf numFmtId="176" fontId="1" fillId="0" borderId="0" xfId="0" applyNumberFormat="true" applyFont="true" applyAlignment="true">
      <alignment vertical="center"/>
    </xf>
    <xf numFmtId="189" fontId="2" fillId="0" borderId="0" xfId="0" applyNumberFormat="true" applyFont="true" applyAlignment="true">
      <alignment horizontal="center" vertical="top"/>
    </xf>
    <xf numFmtId="178" fontId="3" fillId="0" borderId="0" xfId="0" applyNumberFormat="true" applyFont="true" applyAlignment="true">
      <alignment horizontal="left"/>
    </xf>
    <xf numFmtId="178" fontId="3" fillId="0" borderId="0" xfId="0" applyNumberFormat="true" applyFont="true" applyAlignment="true">
      <alignment horizontal="right"/>
    </xf>
    <xf numFmtId="178" fontId="0" fillId="0" borderId="2" xfId="0" applyNumberFormat="true" applyBorder="true" applyAlignment="true">
      <alignment horizontal="center" vertical="center" wrapText="true"/>
    </xf>
    <xf numFmtId="178" fontId="0" fillId="0" borderId="1" xfId="0" applyNumberForma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178" fontId="0" fillId="0" borderId="7" xfId="0" applyNumberForma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4" fontId="0" fillId="0" borderId="2" xfId="0" applyNumberFormat="true" applyBorder="true" applyAlignment="true">
      <alignment horizontal="center" vertical="center" wrapText="true"/>
    </xf>
    <xf numFmtId="181" fontId="0" fillId="0" borderId="4" xfId="0" applyNumberFormat="true" applyBorder="true" applyAlignment="true">
      <alignment horizontal="center" vertical="center" wrapText="true"/>
    </xf>
    <xf numFmtId="181" fontId="0" fillId="0" borderId="3" xfId="0" applyNumberFormat="true" applyBorder="true" applyAlignment="true">
      <alignment horizontal="center" vertical="center" wrapText="true"/>
    </xf>
    <xf numFmtId="178" fontId="1" fillId="0" borderId="0" xfId="0" applyNumberFormat="true" applyFont="true" applyAlignment="true">
      <alignment horizontal="right" vertical="top"/>
    </xf>
    <xf numFmtId="176" fontId="1" fillId="0" borderId="2" xfId="0" applyNumberFormat="true" applyFont="true" applyBorder="true" applyAlignment="true">
      <alignment vertical="center"/>
    </xf>
    <xf numFmtId="178" fontId="0" fillId="0" borderId="1" xfId="0" applyNumberFormat="true" applyBorder="true" applyAlignment="true">
      <alignment vertical="center" wrapText="true"/>
    </xf>
    <xf numFmtId="176" fontId="0" fillId="0" borderId="1" xfId="0" applyNumberFormat="true" applyBorder="true" applyAlignment="true">
      <alignment vertical="center" wrapText="true"/>
    </xf>
    <xf numFmtId="0" fontId="3" fillId="0" borderId="4" xfId="0" applyFont="true" applyBorder="true" applyAlignment="true">
      <alignment vertical="center"/>
    </xf>
    <xf numFmtId="0" fontId="3" fillId="0" borderId="4" xfId="0" applyFont="true" applyBorder="true" applyAlignment="true">
      <alignment horizontal="left" vertical="center"/>
    </xf>
  </cellXfs>
  <cellStyles count="840">
    <cellStyle name="常规" xfId="0" builtinId="0"/>
    <cellStyle name="警告文本 2" xfId="1"/>
    <cellStyle name="差_12滨州_财力性转移支付2010年预算参考数" xfId="2"/>
    <cellStyle name="检查单元格 2" xfId="3"/>
    <cellStyle name="好_教育(按照总人口测算）—20080416_财力性转移支付2010年预算参考数" xfId="4"/>
    <cellStyle name="计算 2" xfId="5"/>
    <cellStyle name="汇总 2" xfId="6"/>
    <cellStyle name="后继超链接" xfId="7"/>
    <cellStyle name="好_30云南_1_财力性转移支付2010年预算参考数" xfId="8"/>
    <cellStyle name="后继超级链接" xfId="9"/>
    <cellStyle name="好_总人口_财力性转移支付2010年预算参考数" xfId="10"/>
    <cellStyle name="好_自行调整差异系数顺序_财力性转移支付2010年预算参考数" xfId="11"/>
    <cellStyle name="40% - Accent1" xfId="12"/>
    <cellStyle name="好_自行调整差异系数顺序" xfId="13"/>
    <cellStyle name="好_重点民生支出需求测算表社保（农村低保）081112" xfId="14"/>
    <cellStyle name="好_云南 缺口县区测算(地方填报)_财力性转移支付2010年预算参考数" xfId="15"/>
    <cellStyle name="好_云南 缺口县区测算(地方填报)" xfId="16"/>
    <cellStyle name="好_行政公检法测算_民生政策最低支出需求_财力性转移支付2010年预算参考数" xfId="17"/>
    <cellStyle name="常规 11_财力性转移支付2009年预算参考数" xfId="18"/>
    <cellStyle name="差_教育(按照总人口测算）—20080416_县市旗测算-新科目（含人口规模效应）" xfId="19"/>
    <cellStyle name="差_农林水和城市维护标准支出20080505－县区合计_不含人员经费系数" xfId="20"/>
    <cellStyle name="差_农林水和城市维护标准支出20080505－县区合计_民生政策最低支出需求_财力性转移支付2010年预算参考数" xfId="21"/>
    <cellStyle name="差_其他部门(按照总人口测算）—20080416_不含人员经费系数" xfId="22"/>
    <cellStyle name="差_30云南_1_财力性转移支付2010年预算参考数" xfId="23"/>
    <cellStyle name="差_县市旗测算-新科目（20080627）" xfId="24"/>
    <cellStyle name="差_其他部门(按照总人口测算）—20080416_财力性转移支付2010年预算参考数" xfId="25"/>
    <cellStyle name="差_缺口县区测算（11.13）" xfId="26"/>
    <cellStyle name="好_缺口县区测算（11.13）_财力性转移支付2010年预算参考数" xfId="27"/>
    <cellStyle name="差_2015年社会保险基金预算草案表样（报人大）" xfId="28"/>
    <cellStyle name="差_汇总表_财力性转移支付2010年预算参考数" xfId="29"/>
    <cellStyle name="差_分县成本差异系数_不含人员经费系数" xfId="30"/>
    <cellStyle name="好_县市旗测算-新科目（20080627）_不含人员经费系数" xfId="31"/>
    <cellStyle name="好_总人口" xfId="32"/>
    <cellStyle name="好_其他部门(按照总人口测算）—20080416_县市旗测算-新科目（含人口规模效应）_财力性转移支付2010年预算参考数" xfId="33"/>
    <cellStyle name="好_县市旗测算20080508_财力性转移支付2010年预算参考数" xfId="34"/>
    <cellStyle name="差_县市旗测算-新科目（20080627）_民生政策最低支出需求" xfId="35"/>
    <cellStyle name="差_34青海" xfId="36"/>
    <cellStyle name="差_县市旗测算-新科目（20080626）_不含人员经费系数" xfId="37"/>
    <cellStyle name="好_行政(燃修费)_不含人员经费系数" xfId="38"/>
    <cellStyle name="差_分县成本差异系数_不含人员经费系数_财力性转移支付2010年预算参考数" xfId="39"/>
    <cellStyle name="差_行政(燃修费)_县市旗测算-新科目（含人口规模效应）" xfId="40"/>
    <cellStyle name="Accent6 - 40%" xfId="41"/>
    <cellStyle name="差_市辖区测算20080510_财力性转移支付2010年预算参考数" xfId="42"/>
    <cellStyle name="强调文字颜色 5 2" xfId="43"/>
    <cellStyle name="常规 6 2" xfId="44"/>
    <cellStyle name="60% - Accent4" xfId="45"/>
    <cellStyle name="好_11大理" xfId="46"/>
    <cellStyle name="差_县市旗测算20080508" xfId="47"/>
    <cellStyle name="常规 4_2008年横排表0721" xfId="48"/>
    <cellStyle name="差_检验表" xfId="49"/>
    <cellStyle name="差_县市旗测算-新科目（20080626）" xfId="50"/>
    <cellStyle name="差_09黑龙江" xfId="51"/>
    <cellStyle name="差_报表" xfId="52"/>
    <cellStyle name="差_县区合并测算20080421_民生政策最低支出需求_财力性转移支付2010年预算参考数" xfId="53"/>
    <cellStyle name="差_卫生(按照总人口测算）—20080416_县市旗测算-新科目（含人口规模效应）" xfId="54"/>
    <cellStyle name="好_测算结果_财力性转移支付2010年预算参考数" xfId="55"/>
    <cellStyle name="常规 7 2" xfId="56"/>
    <cellStyle name="强调文字颜色 6 2" xfId="57"/>
    <cellStyle name="差_gdp" xfId="58"/>
    <cellStyle name="超链接" xfId="59" builtinId="8"/>
    <cellStyle name="千位分季_新建 Microsoft Excel 工作表" xfId="60"/>
    <cellStyle name="好_汇总" xfId="61"/>
    <cellStyle name="差_成本差异系数_财力性转移支付2010年预算参考数" xfId="62"/>
    <cellStyle name="差_云南省2008年转移支付测算——州市本级考核部分及政策性测算_财力性转移支付2010年预算参考数" xfId="63"/>
    <cellStyle name="好_县市旗测算20080508_民生政策最低支出需求_财力性转移支付2010年预算参考数" xfId="64"/>
    <cellStyle name="百分比" xfId="65" builtinId="5"/>
    <cellStyle name="差_核定人数对比_财力性转移支付2010年预算参考数" xfId="66"/>
    <cellStyle name="好_其他部门(按照总人口测算）—20080416_民生政策最低支出需求" xfId="67"/>
    <cellStyle name="差_河南 缺口县区测算(地方填报)_财力性转移支付2010年预算参考数" xfId="68"/>
    <cellStyle name="好_县市旗测算-新科目（20080627）_县市旗测算-新科目（含人口规模效应）" xfId="69"/>
    <cellStyle name="强调文字颜色 4 2" xfId="70"/>
    <cellStyle name="差_教育(按照总人口测算）—20080416_民生政策最低支出需求" xfId="71"/>
    <cellStyle name="好_核定人数对比_财力性转移支付2010年预算参考数" xfId="72"/>
    <cellStyle name="未定义" xfId="73"/>
    <cellStyle name="常规 2 3 2" xfId="74"/>
    <cellStyle name="好_22湖南" xfId="75"/>
    <cellStyle name="差_文体广播事业(按照总人口测算）—20080416_民生政策最低支出需求" xfId="76"/>
    <cellStyle name="差_2016年科目0114" xfId="77"/>
    <cellStyle name="差_缺口县区测算(按2007支出增长25%测算)_财力性转移支付2010年预算参考数" xfId="78"/>
    <cellStyle name="60% - 强调文字颜色 2 2" xfId="79"/>
    <cellStyle name="差_平邑" xfId="80"/>
    <cellStyle name="差_缺口县区测算(按核定人数)" xfId="81"/>
    <cellStyle name="40% - 强调文字颜色 4" xfId="82" builtinId="43"/>
    <cellStyle name="标题 4" xfId="83" builtinId="19"/>
    <cellStyle name="差_县市旗测算20080508_不含人员经费系数" xfId="84"/>
    <cellStyle name="콤마 [0]_BOILER-CO1" xfId="85"/>
    <cellStyle name="差_530623_2006年县级财政报表附表" xfId="86"/>
    <cellStyle name="no dec" xfId="87"/>
    <cellStyle name="差_教育(按照总人口测算）—20080416_不含人员经费系数_财力性转移支付2010年预算参考数" xfId="88"/>
    <cellStyle name="差_成本差异系数（含人口规模）" xfId="89"/>
    <cellStyle name="计算" xfId="90" builtinId="22"/>
    <cellStyle name="常规 16" xfId="91"/>
    <cellStyle name="常规 21" xfId="92"/>
    <cellStyle name="差_人员工资和公用经费2" xfId="93"/>
    <cellStyle name="差_缺口县区测算（11.13）_财力性转移支付2010年预算参考数" xfId="94"/>
    <cellStyle name="Total" xfId="95"/>
    <cellStyle name="差_县区合并测算20080421_县市旗测算-新科目（含人口规模效应）" xfId="96"/>
    <cellStyle name="好_县区合并测算20080423(按照各省比重）_民生政策最低支出需求_财力性转移支付2010年预算参考数" xfId="97"/>
    <cellStyle name="差_社保处下达区县2015年指标（第二批）" xfId="98"/>
    <cellStyle name="差_2016人代会附表（2015-9-11）（姚局）-财经委" xfId="99"/>
    <cellStyle name="ColLevel_0" xfId="100"/>
    <cellStyle name="好_2006年27重庆_财力性转移支付2010年预算参考数" xfId="101"/>
    <cellStyle name="差_教育(按照总人口测算）—20080416_不含人员经费系数" xfId="102"/>
    <cellStyle name="差_河南 缺口县区测算(地方填报白)" xfId="103"/>
    <cellStyle name="好_2007年收支情况及2008年收支预计表(汇总表)" xfId="104"/>
    <cellStyle name="20% - 强调文字颜色 2" xfId="105" builtinId="34"/>
    <cellStyle name="好_人员工资和公用经费2_财力性转移支付2010年预算参考数" xfId="106"/>
    <cellStyle name="差_山东省民生支出标准_财力性转移支付2010年预算参考数" xfId="107"/>
    <cellStyle name="差_行政公检法测算_县市旗测算-新科目（含人口规模效应）" xfId="108"/>
    <cellStyle name="差_卫生(按照总人口测算）—20080416_不含人员经费系数_财力性转移支付2010年预算参考数" xfId="109"/>
    <cellStyle name="差_文体广播部门" xfId="110"/>
    <cellStyle name="好_县市旗测算20080508_不含人员经费系数_财力性转移支付2010年预算参考数" xfId="111"/>
    <cellStyle name="差_不含人员经费系数" xfId="112"/>
    <cellStyle name="小数" xfId="113"/>
    <cellStyle name="差_县市旗测算-新科目（20080626）_县市旗测算-新科目（含人口规模效应）" xfId="114"/>
    <cellStyle name="差_市辖区测算20080510" xfId="115"/>
    <cellStyle name="好_附表_财力性转移支付2010年预算参考数" xfId="116"/>
    <cellStyle name="差_20河南_财力性转移支付2010年预算参考数" xfId="117"/>
    <cellStyle name="好_县区合并测算20080421_县市旗测算-新科目（含人口规模效应）" xfId="118"/>
    <cellStyle name="差_教育(按照总人口测算）—20080416_财力性转移支付2010年预算参考数" xfId="119"/>
    <cellStyle name="好_卫生(按照总人口测算）—20080416" xfId="120"/>
    <cellStyle name="好_农林水和城市维护标准支出20080505－县区合计_县市旗测算-新科目（含人口规模效应）" xfId="121"/>
    <cellStyle name="差_28四川_财力性转移支付2010年预算参考数" xfId="122"/>
    <cellStyle name="差_其他部门(按照总人口测算）—20080416_不含人员经费系数_财力性转移支付2010年预算参考数" xfId="123"/>
    <cellStyle name="差_云南 缺口县区测算(地方填报)_财力性转移支付2010年预算参考数" xfId="124"/>
    <cellStyle name="好_Book2_财力性转移支付2010年预算参考数" xfId="125"/>
    <cellStyle name="标题 5" xfId="126"/>
    <cellStyle name="差_行政（人员）_县市旗测算-新科目（含人口规模效应）_财力性转移支付2010年预算参考数" xfId="127"/>
    <cellStyle name="差_核定人数对比" xfId="128"/>
    <cellStyle name="好_市辖区测算20080510_县市旗测算-新科目（含人口规模效应）_财力性转移支付2010年预算参考数" xfId="129"/>
    <cellStyle name="표준_0N-HANDLING " xfId="130"/>
    <cellStyle name="콤마_BOILER-CO1" xfId="131"/>
    <cellStyle name="差_市辖区测算20080510_县市旗测算-新科目（含人口规模效应）" xfId="132"/>
    <cellStyle name="好_1" xfId="133"/>
    <cellStyle name="差_县区合并测算20080421_不含人员经费系数" xfId="134"/>
    <cellStyle name="差_数据--基础数据--预算组--2015年人代会预算部分--2015.01.20--人代会前第6稿--按姚局意见改--调市级项级明细_区县政府预算公开整改--表" xfId="135"/>
    <cellStyle name="好_行政公检法测算_县市旗测算-新科目（含人口规模效应）" xfId="136"/>
    <cellStyle name="?鹎%U龡&amp;H齲_x0001_C铣_x0014__x0007__x0001__x0001_" xfId="137"/>
    <cellStyle name="통화 [0]_BOILER-CO1" xfId="138"/>
    <cellStyle name="差_测算结果汇总_财力性转移支付2010年预算参考数" xfId="139"/>
    <cellStyle name="差_M01-2(州市补助收入)" xfId="140"/>
    <cellStyle name="差_14安徽" xfId="141"/>
    <cellStyle name="差_文体广播事业(按照总人口测算）—20080416_县市旗测算-新科目（含人口规模效应）_财力性转移支付2010年预算参考数" xfId="142"/>
    <cellStyle name="差_2007年收支情况及2008年收支预计表(汇总表)_财力性转移支付2010年预算参考数" xfId="143"/>
    <cellStyle name="差_县区合并测算20080423(按照各省比重）_县市旗测算-新科目（含人口规模效应）_财力性转移支付2010年预算参考数" xfId="144"/>
    <cellStyle name="差_云南 缺口县区测算(地方填报)" xfId="145"/>
    <cellStyle name="好_行政（人员）_民生政策最低支出需求_财力性转移支付2010年预算参考数" xfId="146"/>
    <cellStyle name="输出 2" xfId="147"/>
    <cellStyle name="差_县区合并测算20080423(按照各省比重）_民生政策最低支出需求" xfId="148"/>
    <cellStyle name="差_文体广播事业(按照总人口测算）—20080416" xfId="149"/>
    <cellStyle name="差_分县成本差异系数_财力性转移支付2010年预算参考数" xfId="150"/>
    <cellStyle name="差_30云南_1" xfId="151"/>
    <cellStyle name="差_人员工资和公用经费3" xfId="152"/>
    <cellStyle name="千位_(人代会用)" xfId="153"/>
    <cellStyle name="Bad" xfId="154"/>
    <cellStyle name="好_县区合并测算20080423(按照各省比重）_不含人员经费系数_财力性转移支付2010年预算参考数" xfId="155"/>
    <cellStyle name="好_缺口县区测算(财政部标准)" xfId="156"/>
    <cellStyle name="差_附表" xfId="157"/>
    <cellStyle name="分级显示行_1_13区汇总" xfId="158"/>
    <cellStyle name="差_分析缺口率" xfId="159"/>
    <cellStyle name="差_农林水和城市维护标准支出20080505－县区合计_县市旗测算-新科目（含人口规模效应）_财力性转移支付2010年预算参考数" xfId="160"/>
    <cellStyle name="差_人员工资和公用经费_财力性转移支付2010年预算参考数" xfId="161"/>
    <cellStyle name="好_县区合并测算20080421_不含人员经费系数_财力性转移支付2010年预算参考数" xfId="162"/>
    <cellStyle name="差_县区合并测算20080423(按照各省比重）_财力性转移支付2010年预算参考数" xfId="163"/>
    <cellStyle name="差_县市旗测算20080508_财力性转移支付2010年预算参考数" xfId="164"/>
    <cellStyle name="好_县区合并测算20080423(按照各省比重）_县市旗测算-新科目（含人口规模效应）_财力性转移支付2010年预算参考数" xfId="165"/>
    <cellStyle name="差_汇总表" xfId="166"/>
    <cellStyle name="差_市辖区测算-新科目（20080626）" xfId="167"/>
    <cellStyle name="差_卫生(按照总人口测算）—20080416_民生政策最低支出需求" xfId="168"/>
    <cellStyle name="差_人员工资和公用经费3_财力性转移支付2010年预算参考数" xfId="169"/>
    <cellStyle name="差_农林水和城市维护标准支出20080505－县区合计_县市旗测算-新科目（含人口规模效应）" xfId="170"/>
    <cellStyle name="货币" xfId="171" builtinId="4"/>
    <cellStyle name="好_Book1_财力性转移支付2010年预算参考数" xfId="172"/>
    <cellStyle name="Currency1" xfId="173"/>
    <cellStyle name="差_县区合并测算20080421_民生政策最低支出需求" xfId="174"/>
    <cellStyle name="差_2007一般预算支出口径剔除表_财力性转移支付2010年预算参考数" xfId="175"/>
    <cellStyle name="差_2007一般预算支出口径剔除表" xfId="176"/>
    <cellStyle name="差_2007年一般预算支出剔除_财力性转移支付2010年预算参考数" xfId="177"/>
    <cellStyle name="差_安徽 缺口县区测算(地方填报)1" xfId="178"/>
    <cellStyle name="差_2008年预计支出与2007年对比" xfId="179"/>
    <cellStyle name="差_河南 缺口县区测算(地方填报白)_财力性转移支付2010年预算参考数" xfId="180"/>
    <cellStyle name="差_28四川" xfId="181"/>
    <cellStyle name="差_卫生部门_财力性转移支付2010年预算参考数" xfId="182"/>
    <cellStyle name="好_分县成本差异系数_财力性转移支付2010年预算参考数" xfId="183"/>
    <cellStyle name="Accent2 - 60%" xfId="184"/>
    <cellStyle name="Accent1_2006年33甘肃" xfId="185"/>
    <cellStyle name="差_市辖区测算-新科目（20080626）_财力性转移支付2010年预算参考数" xfId="186"/>
    <cellStyle name="差_其他部门(按照总人口测算）—20080416_民生政策最低支出需求_财力性转移支付2010年预算参考数" xfId="187"/>
    <cellStyle name="输入 2" xfId="188"/>
    <cellStyle name="好_云南省2008年转移支付测算——州市本级考核部分及政策性测算" xfId="189"/>
    <cellStyle name="Comma_1995" xfId="190"/>
    <cellStyle name="RowLevel_0" xfId="191"/>
    <cellStyle name="好_县市旗测算-新科目（20080627）" xfId="192"/>
    <cellStyle name="Percent_laroux" xfId="193"/>
    <cellStyle name="Check Cell" xfId="194"/>
    <cellStyle name="Norma,_laroux_4_营业在建 (2)_E21" xfId="195"/>
    <cellStyle name="差_文体广播事业(按照总人口测算）—20080416_县市旗测算-新科目（含人口规模效应）" xfId="196"/>
    <cellStyle name="好_文体广播事业(按照总人口测算）—20080416_不含人员经费系数" xfId="197"/>
    <cellStyle name="差_33甘肃" xfId="198"/>
    <cellStyle name="差_07临沂" xfId="199"/>
    <cellStyle name="好_市辖区测算20080510_民生政策最低支出需求" xfId="200"/>
    <cellStyle name="20% - Accent1" xfId="201"/>
    <cellStyle name="差_市辖区测算20080510_不含人员经费系数" xfId="202"/>
    <cellStyle name="差_青海 缺口县区测算(地方填报)" xfId="203"/>
    <cellStyle name="差_文体广播事业(按照总人口测算）—20080416_财力性转移支付2010年预算参考数" xfId="204"/>
    <cellStyle name="差_核定人数下发表" xfId="205"/>
    <cellStyle name="Accent4 - 20%" xfId="206"/>
    <cellStyle name="千位分隔" xfId="207" builtinId="3"/>
    <cellStyle name="好_成本差异系数_财力性转移支付2010年预算参考数" xfId="208"/>
    <cellStyle name="好_2008年一般预算支出预计" xfId="209"/>
    <cellStyle name="好_其他部门(按照总人口测算）—20080416_县市旗测算-新科目（含人口规模效应）" xfId="210"/>
    <cellStyle name="差_卫生(按照总人口测算）—20080416_财力性转移支付2010年预算参考数" xfId="211"/>
    <cellStyle name="Accent2 - 20%" xfId="212"/>
    <cellStyle name="60% - Accent3" xfId="213"/>
    <cellStyle name="差_2006年30云南" xfId="214"/>
    <cellStyle name="差_Book1_财力性转移支付2010年预算参考数" xfId="215"/>
    <cellStyle name="差_成本差异系数" xfId="216"/>
    <cellStyle name="差_2008年支出调整_财力性转移支付2010年预算参考数" xfId="217"/>
    <cellStyle name="好_县市旗测算-新科目（20080626）_民生政策最低支出需求" xfId="218"/>
    <cellStyle name="差_市辖区测算20080510_不含人员经费系数_财力性转移支付2010年预算参考数" xfId="219"/>
    <cellStyle name="差_卫生(按照总人口测算）—20080416_不含人员经费系数" xfId="220"/>
    <cellStyle name="差_分县成本差异系数_民生政策最低支出需求" xfId="221"/>
    <cellStyle name="差_文体广播事业(按照总人口测算）—20080416_不含人员经费系数" xfId="222"/>
    <cellStyle name="差_财政供养人员_财力性转移支付2010年预算参考数" xfId="223"/>
    <cellStyle name="差_测算结果_财力性转移支付2010年预算参考数" xfId="224"/>
    <cellStyle name="标题" xfId="225" builtinId="15"/>
    <cellStyle name="好_行政公检法测算_财力性转移支付2010年预算参考数" xfId="226"/>
    <cellStyle name="40% - Accent6" xfId="227"/>
    <cellStyle name="千位分隔 3" xfId="228"/>
    <cellStyle name="好_市辖区测算-新科目（20080626）" xfId="229"/>
    <cellStyle name="强调文字颜色 1" xfId="230" builtinId="29"/>
    <cellStyle name="表标题" xfId="231"/>
    <cellStyle name="千位分隔[0]" xfId="232" builtinId="6"/>
    <cellStyle name="强调文字颜色 5" xfId="233" builtinId="45"/>
    <cellStyle name="常规 6" xfId="234"/>
    <cellStyle name="烹拳 [0]_ +Foil &amp; -FOIL &amp; PAPER" xfId="235"/>
    <cellStyle name="好_县区合并测算20080423(按照各省比重）_县市旗测算-新科目（含人口规模效应）" xfId="236"/>
    <cellStyle name="千位分隔[0] 3" xfId="237"/>
    <cellStyle name="40% - 强调文字颜色 2 2" xfId="238"/>
    <cellStyle name="差_缺口县区测算(按核定人数)_财力性转移支付2010年预算参考数" xfId="239"/>
    <cellStyle name="差_2006年27重庆_财力性转移支付2010年预算参考数" xfId="240"/>
    <cellStyle name="Fixed" xfId="241"/>
    <cellStyle name="Accent2_2006年33甘肃" xfId="242"/>
    <cellStyle name="差_县市旗测算20080508_民生政策最低支出需求" xfId="243"/>
    <cellStyle name="Accent4" xfId="244"/>
    <cellStyle name="差_测算结果汇总" xfId="245"/>
    <cellStyle name="差_11大理_财力性转移支付2010年预算参考数" xfId="246"/>
    <cellStyle name="适中 2" xfId="247"/>
    <cellStyle name="60% - 强调文字颜色 6" xfId="248" builtinId="52"/>
    <cellStyle name="强调文字颜色 3 2" xfId="249"/>
    <cellStyle name="好_核定人数下发表" xfId="250"/>
    <cellStyle name="千位分隔[0] 2" xfId="251"/>
    <cellStyle name="解释性文本" xfId="252" builtinId="53"/>
    <cellStyle name="20% - 强调文字颜色 6" xfId="253" builtinId="50"/>
    <cellStyle name="百分比 5" xfId="254"/>
    <cellStyle name="差_行政公检法测算_不含人员经费系数" xfId="255"/>
    <cellStyle name="好_县市旗测算-新科目（20080627）_财力性转移支付2010年预算参考数" xfId="256"/>
    <cellStyle name="常规 5" xfId="257"/>
    <cellStyle name="强调文字颜色 4" xfId="258" builtinId="41"/>
    <cellStyle name="20% - 强调文字颜色 6 2" xfId="259"/>
    <cellStyle name="千分位[0]_ 白土" xfId="260"/>
    <cellStyle name="差_2006年水利统计指标统计表" xfId="261"/>
    <cellStyle name="20% - Accent4" xfId="262"/>
    <cellStyle name="差_同德_财力性转移支付2010年预算参考数" xfId="263"/>
    <cellStyle name="差_县区合并测算20080423(按照各省比重）_县市旗测算-新科目（含人口规模效应）" xfId="264"/>
    <cellStyle name="60% - 强调文字颜色 5" xfId="265" builtinId="48"/>
    <cellStyle name="标题 1" xfId="266" builtinId="16"/>
    <cellStyle name="40% - 强调文字颜色 1" xfId="267" builtinId="31"/>
    <cellStyle name="好_2006年全省财力计算表（中央、决算）" xfId="268"/>
    <cellStyle name="差_缺口县区测算(财政部标准)_财力性转移支付2010年预算参考数" xfId="269"/>
    <cellStyle name="差_县区合并测算20080421_不含人员经费系数_财力性转移支付2010年预算参考数" xfId="270"/>
    <cellStyle name="통화_BOILER-CO1" xfId="271"/>
    <cellStyle name="20% - 强调文字颜色 5" xfId="272" builtinId="46"/>
    <cellStyle name="归盒啦_95" xfId="273"/>
    <cellStyle name="20% - 强调文字颜色 4 2" xfId="274"/>
    <cellStyle name="好_2006年33甘肃" xfId="275"/>
    <cellStyle name="霓付_ +Foil &amp; -FOIL &amp; PAPER" xfId="276"/>
    <cellStyle name="Input" xfId="277"/>
    <cellStyle name="好_市辖区测算20080510_县市旗测算-新科目（含人口规模效应）" xfId="278"/>
    <cellStyle name="60% - 强调文字颜色 3 2" xfId="279"/>
    <cellStyle name="好_05潍坊" xfId="280"/>
    <cellStyle name="40% - 强调文字颜色 2" xfId="281" builtinId="35"/>
    <cellStyle name="检查单元格" xfId="282" builtinId="23"/>
    <cellStyle name="差_教育(按照总人口测算）—20080416" xfId="283"/>
    <cellStyle name="差_农林水和城市维护标准支出20080505－县区合计" xfId="284"/>
    <cellStyle name="差_缺口县区测算(按2007支出增长25%测算)" xfId="285"/>
    <cellStyle name="HEADING1" xfId="286"/>
    <cellStyle name="汇总" xfId="287" builtinId="25"/>
    <cellStyle name="好_同德_财力性转移支付2010年预算参考数" xfId="288"/>
    <cellStyle name="差_缺口县区测算(财政部标准)" xfId="289"/>
    <cellStyle name="40% - 强调文字颜色 5" xfId="290" builtinId="47"/>
    <cellStyle name="好_2008年全省汇总收支计算表" xfId="291"/>
    <cellStyle name="已访问的超链接" xfId="292" builtinId="9"/>
    <cellStyle name="常规 3" xfId="293"/>
    <cellStyle name="强调文字颜色 2" xfId="294" builtinId="33"/>
    <cellStyle name="标题 3 2" xfId="295"/>
    <cellStyle name="好_县市旗测算-新科目（20080627）_民生政策最低支出需求" xfId="296"/>
    <cellStyle name="40% - 强调文字颜色 3 2" xfId="297"/>
    <cellStyle name="Header1" xfId="298"/>
    <cellStyle name="差_行政（人员）_财力性转移支付2010年预算参考数" xfId="299"/>
    <cellStyle name="差_卫生(按照总人口测算）—20080416" xfId="300"/>
    <cellStyle name="注释" xfId="301" builtinId="10"/>
    <cellStyle name="60% - 强调文字颜色 3" xfId="302" builtinId="40"/>
    <cellStyle name="好_14安徽_财力性转移支付2010年预算参考数" xfId="303"/>
    <cellStyle name="40% - Accent2" xfId="304"/>
    <cellStyle name="差_人员工资和公用经费2_财力性转移支付2010年预算参考数" xfId="305"/>
    <cellStyle name="强调 3" xfId="306"/>
    <cellStyle name="差_第一部分：综合全" xfId="307"/>
    <cellStyle name="差_县市旗测算-新科目（20080627）_县市旗测算-新科目（含人口规模效应）" xfId="308"/>
    <cellStyle name="差_27重庆_财力性转移支付2010年预算参考数" xfId="309"/>
    <cellStyle name="常规 4 2" xfId="310"/>
    <cellStyle name="好_农林水和城市维护标准支出20080505－县区合计" xfId="311"/>
    <cellStyle name="强调文字颜色 6" xfId="312" builtinId="49"/>
    <cellStyle name="常规 7" xfId="313"/>
    <cellStyle name="好_文体广播事业(按照总人口测算）—20080416_县市旗测算-新科目（含人口规模效应）_财力性转移支付2010年预算参考数" xfId="314"/>
    <cellStyle name="60% - 强调文字颜色 1" xfId="315" builtinId="32"/>
    <cellStyle name="40% - 强调文字颜色 3" xfId="316" builtinId="39"/>
    <cellStyle name="标题 3" xfId="317" builtinId="18"/>
    <cellStyle name="烹拳_ +Foil &amp; -FOIL &amp; PAPER" xfId="318"/>
    <cellStyle name="差_汇总表4_财力性转移支付2010年预算参考数" xfId="319"/>
    <cellStyle name="千位分隔 5" xfId="320"/>
    <cellStyle name="差_2" xfId="321"/>
    <cellStyle name="好_2007年一般预算支出剔除" xfId="322"/>
    <cellStyle name="40% - 强调文字颜色 6 2" xfId="323"/>
    <cellStyle name="强调 1" xfId="324"/>
    <cellStyle name="差_2007年一般预算支出剔除" xfId="325"/>
    <cellStyle name="20% - 强调文字颜色 3" xfId="326" builtinId="38"/>
    <cellStyle name="差_卫生(按照总人口测算）—20080416_民生政策最低支出需求_财力性转移支付2010年预算参考数" xfId="327"/>
    <cellStyle name="差_县市旗测算-新科目（20080627）_不含人员经费系数" xfId="328"/>
    <cellStyle name="20% - 强调文字颜色 4" xfId="329" builtinId="42"/>
    <cellStyle name="Date" xfId="330"/>
    <cellStyle name="20% - Accent6" xfId="331"/>
    <cellStyle name="差_县市旗测算-新科目（20080626）_不含人员经费系数_财力性转移支付2010年预算参考数" xfId="332"/>
    <cellStyle name="60% - 强调文字颜色 4" xfId="333" builtinId="44"/>
    <cellStyle name="差_核定人数下发表_财力性转移支付2010年预算参考数" xfId="334"/>
    <cellStyle name="好_行政公检法测算_民生政策最低支出需求" xfId="335"/>
    <cellStyle name="常规 24" xfId="336"/>
    <cellStyle name="常规 19" xfId="337"/>
    <cellStyle name="Calculation" xfId="338"/>
    <cellStyle name="20% - Accent3" xfId="339"/>
    <cellStyle name="差_缺口县区测算_财力性转移支付2010年预算参考数" xfId="340"/>
    <cellStyle name="超级链接" xfId="341"/>
    <cellStyle name="20% - 强调文字颜色 2 2" xfId="342"/>
    <cellStyle name="差_县区合并测算20080423(按照各省比重）_民生政策最低支出需求_财力性转移支付2010年预算参考数" xfId="343"/>
    <cellStyle name="差_2_财力性转移支付2010年预算参考数" xfId="344"/>
    <cellStyle name="警告文本" xfId="345" builtinId="11"/>
    <cellStyle name="差_总人口_财力性转移支付2010年预算参考数" xfId="346"/>
    <cellStyle name="好_农林水和城市维护标准支出20080505－县区合计_县市旗测算-新科目（含人口规模效应）_财力性转移支付2010年预算参考数" xfId="347"/>
    <cellStyle name="Accent3 - 20%" xfId="348"/>
    <cellStyle name="comma zerodec" xfId="349"/>
    <cellStyle name="40% - Accent3" xfId="350"/>
    <cellStyle name="差_民生政策最低支出需求" xfId="351"/>
    <cellStyle name="Accent6 - 60%" xfId="352"/>
    <cellStyle name="40% - Accent4" xfId="353"/>
    <cellStyle name="差_其他部门(按照总人口测算）—20080416_县市旗测算-新科目（含人口规模效应）" xfId="354"/>
    <cellStyle name="Grey" xfId="355"/>
    <cellStyle name="20% - Accent2" xfId="356"/>
    <cellStyle name="Accent1 - 40%" xfId="357"/>
    <cellStyle name="好_财政供养人员" xfId="358"/>
    <cellStyle name="差_平邑_财力性转移支付2010年预算参考数" xfId="359"/>
    <cellStyle name="差_市辖区测算-新科目（20080626）_民生政策最低支出需求_财力性转移支付2010年预算参考数" xfId="360"/>
    <cellStyle name="差_县市旗测算20080508_不含人员经费系数_财力性转移支付2010年预算参考数" xfId="361"/>
    <cellStyle name="60% - 强调文字颜色 4 2" xfId="362"/>
    <cellStyle name="差_11大理" xfId="363"/>
    <cellStyle name="样式 1" xfId="364"/>
    <cellStyle name="好_核定人数对比" xfId="365"/>
    <cellStyle name="好_2006年水利统计指标统计表_财力性转移支付2010年预算参考数" xfId="366"/>
    <cellStyle name="40% - Accent5" xfId="367"/>
    <cellStyle name="差_其他部门(按照总人口测算）—20080416_县市旗测算-新科目（含人口规模效应）_财力性转移支付2010年预算参考数" xfId="368"/>
    <cellStyle name="差_河南 缺口县区测算(地方填报)" xfId="369"/>
    <cellStyle name="常规 2 10" xfId="370"/>
    <cellStyle name="常规 14" xfId="371"/>
    <cellStyle name="差_2008计算资料（8月5）" xfId="372"/>
    <cellStyle name="好_28四川_财力性转移支付2010年预算参考数" xfId="373"/>
    <cellStyle name="Title" xfId="374"/>
    <cellStyle name="60% - 强调文字颜色 1 2" xfId="375"/>
    <cellStyle name="差" xfId="376" builtinId="27"/>
    <cellStyle name="差_行政(燃修费)_不含人员经费系数" xfId="377"/>
    <cellStyle name="差_1110洱源县" xfId="378"/>
    <cellStyle name="差_03昭通" xfId="379"/>
    <cellStyle name="差_行政(燃修费)_财力性转移支付2010年预算参考数" xfId="380"/>
    <cellStyle name="60% - 强调文字颜色 6 2" xfId="381"/>
    <cellStyle name="好_行政（人员）_县市旗测算-新科目（含人口规模效应）" xfId="382"/>
    <cellStyle name="差_农林水和城市维护标准支出20080505－县区合计_财力性转移支付2010年预算参考数" xfId="383"/>
    <cellStyle name="链接单元格" xfId="384" builtinId="24"/>
    <cellStyle name="标题 1 2" xfId="385"/>
    <cellStyle name="好_2008年预计支出与2007年对比" xfId="386"/>
    <cellStyle name="40% - 强调文字颜色 4 2" xfId="387"/>
    <cellStyle name="差_县区合并测算20080423(按照各省比重）" xfId="388"/>
    <cellStyle name="Accent2" xfId="389"/>
    <cellStyle name="差_2006年28四川" xfId="390"/>
    <cellStyle name="好_附表" xfId="391"/>
    <cellStyle name="好_平邑_财力性转移支付2010年预算参考数" xfId="392"/>
    <cellStyle name="差_分析缺口率_财力性转移支付2010年预算参考数" xfId="393"/>
    <cellStyle name="差_530629_2006年县级财政报表附表" xfId="394"/>
    <cellStyle name="40% - 强调文字颜色 5 2" xfId="395"/>
    <cellStyle name="好_城建部门" xfId="396"/>
    <cellStyle name="强调 2" xfId="397"/>
    <cellStyle name="货币 2" xfId="398"/>
    <cellStyle name="Currency_1995" xfId="399"/>
    <cellStyle name="千位分隔[0] 4" xfId="400"/>
    <cellStyle name="差_县区合并测算20080421_县市旗测算-新科目（含人口规模效应）_财力性转移支付2010年预算参考数" xfId="401"/>
    <cellStyle name="Accent1 - 60%" xfId="402"/>
    <cellStyle name="差_2006年28四川_财力性转移支付2010年预算参考数" xfId="403"/>
    <cellStyle name="差_行政（人员）_不含人员经费系数_财力性转移支付2010年预算参考数" xfId="404"/>
    <cellStyle name="Accent3 - 60%" xfId="405"/>
    <cellStyle name="差_缺口县区测算" xfId="406"/>
    <cellStyle name="20% - 强调文字颜色 3 2" xfId="407"/>
    <cellStyle name="差_Book2" xfId="408"/>
    <cellStyle name="差_附表_财力性转移支付2010年预算参考数" xfId="409"/>
    <cellStyle name="标题 2 2" xfId="410"/>
    <cellStyle name="好_平邑" xfId="411"/>
    <cellStyle name="差_34青海_1" xfId="412"/>
    <cellStyle name="_ET_STYLE_NoName_00_" xfId="413"/>
    <cellStyle name="差_危改资金测算" xfId="414"/>
    <cellStyle name="差 2" xfId="415"/>
    <cellStyle name="差_2007年收支情况及2008年收支预计表(汇总表)" xfId="416"/>
    <cellStyle name="差_成本差异系数（含人口规模）_财力性转移支付2010年预算参考数" xfId="417"/>
    <cellStyle name="20% - 强调文字颜色 5 2" xfId="418"/>
    <cellStyle name="差_县市旗测算20080508_县市旗测算-新科目（含人口规模效应）" xfId="419"/>
    <cellStyle name="差_05潍坊" xfId="420"/>
    <cellStyle name="Accent4 - 40%" xfId="421"/>
    <cellStyle name="Accent3_2006年33甘肃" xfId="422"/>
    <cellStyle name="差_其他部门(按照总人口测算）—20080416" xfId="423"/>
    <cellStyle name="好_2006年22湖南" xfId="424"/>
    <cellStyle name="适中" xfId="425" builtinId="28"/>
    <cellStyle name="普通_ 白土" xfId="426"/>
    <cellStyle name="Warning Text" xfId="427"/>
    <cellStyle name="差_汇总表4" xfId="428"/>
    <cellStyle name="差_检验表（调整后）" xfId="429"/>
    <cellStyle name="差_0502通海县" xfId="430"/>
    <cellStyle name="注释 2" xfId="431"/>
    <cellStyle name="差_汇总-县级财政报表附表" xfId="432"/>
    <cellStyle name="差_2008年全省汇总收支计算表" xfId="433"/>
    <cellStyle name="差_危改资金测算_财力性转移支付2010年预算参考数" xfId="434"/>
    <cellStyle name="差_市辖区测算-新科目（20080626）_不含人员经费系数" xfId="435"/>
    <cellStyle name="好_文体广播事业(按照总人口测算）—20080416_民生政策最低支出需求_财力性转移支付2010年预算参考数" xfId="436"/>
    <cellStyle name="数字" xfId="437"/>
    <cellStyle name="差_教育(按照总人口测算）—20080416_县市旗测算-新科目（含人口规模效应）_财力性转移支付2010年预算参考数" xfId="438"/>
    <cellStyle name="差_不含人员经费系数_财力性转移支付2010年预算参考数" xfId="439"/>
    <cellStyle name="差_县市旗测算-新科目（20080627）_不含人员经费系数_财力性转移支付2010年预算参考数" xfId="440"/>
    <cellStyle name="好_09黑龙江_财力性转移支付2010年预算参考数" xfId="441"/>
    <cellStyle name="差_汇总" xfId="442"/>
    <cellStyle name="差_Book1" xfId="443"/>
    <cellStyle name="货币[0]" xfId="444" builtinId="7"/>
    <cellStyle name="好_财政供养人员_财力性转移支付2010年预算参考数" xfId="445"/>
    <cellStyle name="Calc Currency (0)" xfId="446"/>
    <cellStyle name="60% - 强调文字颜色 5 2" xfId="447"/>
    <cellStyle name="Accent5" xfId="448"/>
    <cellStyle name="20% - 强调文字颜色 1 2" xfId="449"/>
    <cellStyle name="差_09黑龙江_财力性转移支付2010年预算参考数" xfId="450"/>
    <cellStyle name="60% - Accent6" xfId="451"/>
    <cellStyle name="好_市辖区测算-新科目（20080626）_不含人员经费系数" xfId="452"/>
    <cellStyle name="常规 2" xfId="453"/>
    <cellStyle name="差_卫生(按照总人口测算）—20080416_县市旗测算-新科目（含人口规模效应）_财力性转移支付2010年预算参考数" xfId="454"/>
    <cellStyle name="差_民生政策最低支出需求_财力性转移支付2010年预算参考数" xfId="455"/>
    <cellStyle name="Accent5 - 60%" xfId="456"/>
    <cellStyle name="差_山东省民生支出标准" xfId="457"/>
    <cellStyle name="Accent6" xfId="458"/>
    <cellStyle name="差_人员工资和公用经费" xfId="459"/>
    <cellStyle name="常规 15" xfId="460"/>
    <cellStyle name="常规 20" xfId="461"/>
    <cellStyle name="Accent6 - 20%" xfId="462"/>
    <cellStyle name="差_2006年34青海_财力性转移支付2010年预算参考数" xfId="463"/>
    <cellStyle name="差_分县成本差异系数_民生政策最低支出需求_财力性转移支付2010年预算参考数" xfId="464"/>
    <cellStyle name="好_530623_2006年县级财政报表附表" xfId="465"/>
    <cellStyle name="差_行政（人员）_县市旗测算-新科目（含人口规模效应）" xfId="466"/>
    <cellStyle name="差_教育(按照总人口测算）—20080416_民生政策最低支出需求_财力性转移支付2010年预算参考数" xfId="467"/>
    <cellStyle name="好_农林水和城市维护标准支出20080505－县区合计_不含人员经费系数_财力性转移支付2010年预算参考数" xfId="468"/>
    <cellStyle name="Header2" xfId="469"/>
    <cellStyle name="差_其他部门(按照总人口测算）—20080416_民生政策最低支出需求" xfId="470"/>
    <cellStyle name="差_20河南" xfId="471"/>
    <cellStyle name="差_县市旗测算-新科目（20080627）_财力性转移支付2010年预算参考数" xfId="472"/>
    <cellStyle name="差_2008年全省汇总收支计算表_财力性转移支付2010年预算参考数" xfId="473"/>
    <cellStyle name="好_缺口县区测算（11.13）" xfId="474"/>
    <cellStyle name="好_1_财力性转移支付2010年预算参考数" xfId="475"/>
    <cellStyle name="Accent1" xfId="476"/>
    <cellStyle name="差_2006年22湖南_财力性转移支付2010年预算参考数" xfId="477"/>
    <cellStyle name="Currency [0]" xfId="478"/>
    <cellStyle name="Dollar (zero dec)" xfId="479"/>
    <cellStyle name="Good" xfId="480"/>
    <cellStyle name="好_教育(按照总人口测算）—20080416_县市旗测算-新科目（含人口规模效应）" xfId="481"/>
    <cellStyle name="好_县市旗测算-新科目（20080626）_财力性转移支付2010年预算参考数" xfId="482"/>
    <cellStyle name="好_行政公检法测算_不含人员经费系数_财力性转移支付2010年预算参考数" xfId="483"/>
    <cellStyle name="差_14安徽_财力性转移支付2010年预算参考数" xfId="484"/>
    <cellStyle name="好_教育(按照总人口测算）—20080416" xfId="485"/>
    <cellStyle name="好_县市旗测算20080508" xfId="486"/>
    <cellStyle name="Heading 3" xfId="487"/>
    <cellStyle name="好_2006年27重庆" xfId="488"/>
    <cellStyle name="好_教育(按照总人口测算）—20080416_民生政策最低支出需求_财力性转移支付2010年预算参考数" xfId="489"/>
    <cellStyle name="好_其他部门(按照总人口测算）—20080416_不含人员经费系数" xfId="490"/>
    <cellStyle name="Neutral" xfId="491"/>
    <cellStyle name="好_2007一般预算支出口径剔除表" xfId="492"/>
    <cellStyle name="差_0605石屏县_财力性转移支付2010年预算参考数" xfId="493"/>
    <cellStyle name="好_33甘肃" xfId="494"/>
    <cellStyle name="Heading 4" xfId="495"/>
    <cellStyle name="好_县区合并测算20080421_民生政策最低支出需求" xfId="496"/>
    <cellStyle name="HEADING2" xfId="497"/>
    <cellStyle name="Accent6_2006年33甘肃" xfId="498"/>
    <cellStyle name="差_县市旗测算20080508_民生政策最低支出需求_财力性转移支付2010年预算参考数" xfId="499"/>
    <cellStyle name="Note" xfId="500"/>
    <cellStyle name="好_22湖南_财力性转移支付2010年预算参考数" xfId="501"/>
    <cellStyle name="好_分县成本差异系数_民生政策最低支出需求_财力性转移支付2010年预算参考数" xfId="502"/>
    <cellStyle name="Input [yellow]" xfId="503"/>
    <cellStyle name="差_农林水和城市维护标准支出20080505－县区合计_不含人员经费系数_财力性转移支付2010年预算参考数" xfId="504"/>
    <cellStyle name="差_2006年22湖南" xfId="505"/>
    <cellStyle name="好_分县成本差异系数_民生政策最低支出需求" xfId="506"/>
    <cellStyle name="Input_20121229 提供执行转移支付" xfId="507"/>
    <cellStyle name="差_财政供养人员" xfId="508"/>
    <cellStyle name="差_数据--基础数据--预算组--2015年人代会预算部分--2015.01.20--人代会前第6稿--按姚局意见改--调市级项级明细" xfId="509"/>
    <cellStyle name="差_2008年支出核定" xfId="510"/>
    <cellStyle name="Linked Cell" xfId="511"/>
    <cellStyle name="差_县区合并测算20080421" xfId="512"/>
    <cellStyle name="好_农林水和城市维护标准支出20080505－县区合计_民生政策最低支出需求" xfId="513"/>
    <cellStyle name="好_530629_2006年县级财政报表附表" xfId="514"/>
    <cellStyle name="Normal - Style1" xfId="515"/>
    <cellStyle name="差_1" xfId="516"/>
    <cellStyle name="好_农林水和城市维护标准支出20080505－县区合计_不含人员经费系数" xfId="517"/>
    <cellStyle name="差_34青海_1_财力性转移支付2010年预算参考数" xfId="518"/>
    <cellStyle name="差_1_财力性转移支付2010年预算参考数" xfId="519"/>
    <cellStyle name="Output" xfId="520"/>
    <cellStyle name="差_1110洱源县_财力性转移支付2010年预算参考数" xfId="521"/>
    <cellStyle name="差_农林水和城市维护标准支出20080505－县区合计_民生政策最低支出需求" xfId="522"/>
    <cellStyle name="差_县区合并测算20080423(按照各省比重）_不含人员经费系数_财力性转移支付2010年预算参考数" xfId="523"/>
    <cellStyle name="差_00省级(打印)" xfId="524"/>
    <cellStyle name="60% - Accent1" xfId="525"/>
    <cellStyle name="差_0605石屏县" xfId="526"/>
    <cellStyle name="差_行政公检法测算_不含人员经费系数_财力性转移支付2010年预算参考数" xfId="527"/>
    <cellStyle name="好_1110洱源县_财力性转移支付2010年预算参考数" xfId="528"/>
    <cellStyle name="Accent1 - 20%" xfId="529"/>
    <cellStyle name="差_12滨州" xfId="530"/>
    <cellStyle name="差_22湖南" xfId="531"/>
    <cellStyle name="强调文字颜色 3" xfId="532" builtinId="37"/>
    <cellStyle name="差_城建部门" xfId="533"/>
    <cellStyle name="常规 4" xfId="534"/>
    <cellStyle name="差_市辖区测算-新科目（20080626）_县市旗测算-新科目（含人口规模效应）" xfId="535"/>
    <cellStyle name="差_2006年27重庆" xfId="536"/>
    <cellStyle name="好_县市旗测算-新科目（20080627）_民生政策最低支出需求_财力性转移支付2010年预算参考数" xfId="537"/>
    <cellStyle name="差_县市旗测算-新科目（20080626）_民生政策最低支出需求" xfId="538"/>
    <cellStyle name="差_30云南" xfId="539"/>
    <cellStyle name="差_34青海_财力性转移支付2010年预算参考数" xfId="540"/>
    <cellStyle name="差_自行调整差异系数顺序" xfId="541"/>
    <cellStyle name="好_青海 缺口县区测算(地方填报)" xfId="542"/>
    <cellStyle name="差_县市旗测算-新科目（20080626）_县市旗测算-新科目（含人口规模效应）_财力性转移支付2010年预算参考数" xfId="543"/>
    <cellStyle name="好_市辖区测算-新科目（20080626）_民生政策最低支出需求_财力性转移支付2010年预算参考数" xfId="544"/>
    <cellStyle name="差_县市旗测算-新科目（20080627）_民生政策最低支出需求_财力性转移支付2010年预算参考数" xfId="545"/>
    <cellStyle name="百分比 4" xfId="546"/>
    <cellStyle name="差_县市旗测算-新科目（20080627）_县市旗测算-新科目（含人口规模效应）_财力性转移支付2010年预算参考数" xfId="547"/>
    <cellStyle name="常规 11" xfId="548"/>
    <cellStyle name="好_成本差异系数（含人口规模）_财力性转移支付2010年预算参考数" xfId="549"/>
    <cellStyle name="好_行政公检法测算" xfId="550"/>
    <cellStyle name="差_同德" xfId="551"/>
    <cellStyle name="差_2006年33甘肃" xfId="552"/>
    <cellStyle name="Accent4 - 60%" xfId="553"/>
    <cellStyle name="差_行政(燃修费)" xfId="554"/>
    <cellStyle name="差_行政(燃修费)_民生政策最低支出需求" xfId="555"/>
    <cellStyle name="差_行政(燃修费)_民生政策最低支出需求_财力性转移支付2010年预算参考数" xfId="556"/>
    <cellStyle name="差_行政(燃修费)_县市旗测算-新科目（含人口规模效应）_财力性转移支付2010年预算参考数" xfId="557"/>
    <cellStyle name="差_行政（人员）" xfId="558"/>
    <cellStyle name="差_行政（人员）_不含人员经费系数" xfId="559"/>
    <cellStyle name="差_行政（人员）_民生政策最低支出需求" xfId="560"/>
    <cellStyle name="差_丽江汇总" xfId="561"/>
    <cellStyle name="差_行政（人员）_民生政策最低支出需求_财力性转移支付2010年预算参考数" xfId="562"/>
    <cellStyle name="好_人员工资和公用经费_财力性转移支付2010年预算参考数" xfId="563"/>
    <cellStyle name="差_行政公检法测算" xfId="564"/>
    <cellStyle name="千位[0]_(人代会用)" xfId="565"/>
    <cellStyle name="好_20河南_财力性转移支付2010年预算参考数" xfId="566"/>
    <cellStyle name="差_行政公检法测算_财力性转移支付2010年预算参考数" xfId="567"/>
    <cellStyle name="常规 2 2" xfId="568"/>
    <cellStyle name="强调文字颜色 1 2" xfId="569"/>
    <cellStyle name="差_行政公检法测算_民生政策最低支出需求_财力性转移支付2010年预算参考数" xfId="570"/>
    <cellStyle name="标题 4 2" xfId="571"/>
    <cellStyle name="差_行政公检法测算_县市旗测算-新科目（含人口规模效应）_财力性转移支付2010年预算参考数" xfId="572"/>
    <cellStyle name="差_2006年水利统计指标统计表_财力性转移支付2010年预算参考数" xfId="573"/>
    <cellStyle name="差_第五部分(才淼、饶永宏）" xfId="574"/>
    <cellStyle name="差_一般预算支出口径剔除表" xfId="575"/>
    <cellStyle name="差_一般预算支出口径剔除表_财力性转移支付2010年预算参考数" xfId="576"/>
    <cellStyle name="40% - 强调文字颜色 6" xfId="577" builtinId="51"/>
    <cellStyle name="差_云南省2008年转移支付测算——州市本级考核部分及政策性测算" xfId="578"/>
    <cellStyle name="差_汇总表提前告知区县" xfId="579"/>
    <cellStyle name="差_重点民生支出需求测算表社保（农村低保）081112" xfId="580"/>
    <cellStyle name="差_自行调整差异系数顺序_财力性转移支付2010年预算参考数" xfId="581"/>
    <cellStyle name="差_安徽 缺口县区测算(地方填报)1_财力性转移支付2010年预算参考数" xfId="582"/>
    <cellStyle name="常规 11 2" xfId="583"/>
    <cellStyle name="差_总人口" xfId="584"/>
    <cellStyle name="常规 10" xfId="585"/>
    <cellStyle name="输出" xfId="586" builtinId="21"/>
    <cellStyle name="常规 12" xfId="587"/>
    <cellStyle name="常规 13" xfId="588"/>
    <cellStyle name="60% - Accent5" xfId="589"/>
    <cellStyle name="好_行政(燃修费)_县市旗测算-新科目（含人口规模效应）" xfId="590"/>
    <cellStyle name="常规 17" xfId="591"/>
    <cellStyle name="常规 22" xfId="592"/>
    <cellStyle name="常规 18" xfId="593"/>
    <cellStyle name="常规 23" xfId="594"/>
    <cellStyle name="差_市辖区测算-新科目（20080626）_不含人员经费系数_财力性转移支付2010年预算参考数" xfId="595"/>
    <cellStyle name="常规 2 2 2" xfId="596"/>
    <cellStyle name="常规 2 4" xfId="597"/>
    <cellStyle name="常规 2_004-2010年增消两税返还情况表" xfId="598"/>
    <cellStyle name="好_文体广播事业(按照总人口测算）—20080416_县市旗测算-新科目（含人口规模效应）" xfId="599"/>
    <cellStyle name="差_市辖区测算-新科目（20080626）_县市旗测算-新科目（含人口规模效应）_财力性转移支付2010年预算参考数" xfId="600"/>
    <cellStyle name="好_成本差异系数（含人口规模）" xfId="601"/>
    <cellStyle name="常规 26" xfId="602"/>
    <cellStyle name="常规 27" xfId="603"/>
    <cellStyle name="好_缺口县区测算(财政部标准)_财力性转移支付2010年预算参考数" xfId="604"/>
    <cellStyle name="常规 28" xfId="605"/>
    <cellStyle name="常规 3 2" xfId="606"/>
    <cellStyle name="好_市辖区测算20080510_不含人员经费系数" xfId="607"/>
    <cellStyle name="差_汇总_财力性转移支付2010年预算参考数" xfId="608"/>
    <cellStyle name="常规 8" xfId="609"/>
    <cellStyle name="差_Book2_财力性转移支付2010年预算参考数" xfId="610"/>
    <cellStyle name="20% - 强调文字颜色 1" xfId="611" builtinId="30"/>
    <cellStyle name="常规 9" xfId="612"/>
    <cellStyle name="好_汇总表" xfId="613"/>
    <cellStyle name="常规_附件 5 " xfId="614"/>
    <cellStyle name="好_行政(燃修费)_财力性转移支付2010年预算参考数" xfId="615"/>
    <cellStyle name="差_县市旗测算20080508_县市旗测算-新科目（含人口规模效应）_财力性转移支付2010年预算参考数" xfId="616"/>
    <cellStyle name="好 2" xfId="617"/>
    <cellStyle name="差_2006年34青海" xfId="618"/>
    <cellStyle name="好_00省级(打印)" xfId="619"/>
    <cellStyle name="好_03昭通" xfId="620"/>
    <cellStyle name="强调文字颜色 2 2" xfId="621"/>
    <cellStyle name="好_0502通海县" xfId="622"/>
    <cellStyle name="好_0605石屏县" xfId="623"/>
    <cellStyle name="好_1110洱源县" xfId="624"/>
    <cellStyle name="好_11大理_财力性转移支付2010年预算参考数" xfId="625"/>
    <cellStyle name="好_12滨州_财力性转移支付2010年预算参考数" xfId="626"/>
    <cellStyle name="40% - 强调文字颜色 1 2" xfId="627"/>
    <cellStyle name="好_14安徽" xfId="628"/>
    <cellStyle name="好_2" xfId="629"/>
    <cellStyle name="好_行政(燃修费)_民生政策最低支出需求_财力性转移支付2010年预算参考数" xfId="630"/>
    <cellStyle name="好_2_财力性转移支付2010年预算参考数" xfId="631"/>
    <cellStyle name="好_2006年22湖南_财力性转移支付2010年预算参考数" xfId="632"/>
    <cellStyle name="好_2006年28四川" xfId="633"/>
    <cellStyle name="好_2006年28四川_财力性转移支付2010年预算参考数" xfId="634"/>
    <cellStyle name="常规 25" xfId="635"/>
    <cellStyle name="千分位_ 白土" xfId="636"/>
    <cellStyle name="60% - Accent2" xfId="637"/>
    <cellStyle name="好_2006年30云南" xfId="638"/>
    <cellStyle name="好_2006年34青海" xfId="639"/>
    <cellStyle name="好_2006年34青海_财力性转移支付2010年预算参考数" xfId="640"/>
    <cellStyle name="好_07临沂" xfId="641"/>
    <cellStyle name="好_汇总表_财力性转移支付2010年预算参考数" xfId="642"/>
    <cellStyle name="好_行政(燃修费)_民生政策最低支出需求" xfId="643"/>
    <cellStyle name="好_2006年水利统计指标统计表" xfId="644"/>
    <cellStyle name="差_2008年支出调整" xfId="645"/>
    <cellStyle name="好_2007年收支情况及2008年收支预计表(汇总表)_财力性转移支付2010年预算参考数" xfId="646"/>
    <cellStyle name="好_2007一般预算支出口径剔除表_财力性转移支付2010年预算参考数" xfId="647"/>
    <cellStyle name="好_人员工资和公用经费3" xfId="648"/>
    <cellStyle name="好_2008计算资料（8月5）" xfId="649"/>
    <cellStyle name="好_2008年全省汇总收支计算表_财力性转移支付2010年预算参考数" xfId="650"/>
    <cellStyle name="好_2008年支出核定" xfId="651"/>
    <cellStyle name="好_2016年科目0114" xfId="652"/>
    <cellStyle name="好_2016人代会附表（2015-9-11）（姚局）-财经委" xfId="653"/>
    <cellStyle name="好_20河南" xfId="654"/>
    <cellStyle name="好_县区合并测算20080423(按照各省比重）_民生政策最低支出需求" xfId="655"/>
    <cellStyle name="Accent3" xfId="656"/>
    <cellStyle name="差_市辖区测算20080510_县市旗测算-新科目（含人口规模效应）_财力性转移支付2010年预算参考数" xfId="657"/>
    <cellStyle name="好_27重庆" xfId="658"/>
    <cellStyle name="好_市辖区测算-新科目（20080626）_县市旗测算-新科目（含人口规模效应）" xfId="659"/>
    <cellStyle name="好_27重庆_财力性转移支付2010年预算参考数" xfId="660"/>
    <cellStyle name="60% - 强调文字颜色 2" xfId="661" builtinId="36"/>
    <cellStyle name="好_28四川" xfId="662"/>
    <cellStyle name="差_县区合并测算20080421_财力性转移支付2010年预算参考数" xfId="663"/>
    <cellStyle name="好_30云南" xfId="664"/>
    <cellStyle name="好_30云南_1" xfId="665"/>
    <cellStyle name="差_县区合并测算20080423(按照各省比重）_不含人员经费系数" xfId="666"/>
    <cellStyle name="好_34青海" xfId="667"/>
    <cellStyle name="Comma [0]" xfId="668"/>
    <cellStyle name="好_34青海_1" xfId="669"/>
    <cellStyle name="好_34青海_1_财力性转移支付2010年预算参考数" xfId="670"/>
    <cellStyle name="好_文体广播事业(按照总人口测算）—20080416_民生政策最低支出需求" xfId="671"/>
    <cellStyle name="好_34青海_财力性转移支付2010年预算参考数" xfId="672"/>
    <cellStyle name="好_5334_2006年迪庆县级财政报表附表" xfId="673"/>
    <cellStyle name="好_汇总-县级财政报表附表" xfId="674"/>
    <cellStyle name="好_Book1" xfId="675"/>
    <cellStyle name="好_Book2" xfId="676"/>
    <cellStyle name="好_gdp" xfId="677"/>
    <cellStyle name="好_M01-2(州市补助收入)" xfId="678"/>
    <cellStyle name="好_安徽 缺口县区测算(地方填报)1" xfId="679"/>
    <cellStyle name="好_安徽 缺口县区测算(地方填报)1_财力性转移支付2010年预算参考数" xfId="680"/>
    <cellStyle name="Heading 2" xfId="681"/>
    <cellStyle name="好_报表" xfId="682"/>
    <cellStyle name="好_不含人员经费系数" xfId="683"/>
    <cellStyle name="好_2007年一般预算支出剔除_财力性转移支付2010年预算参考数" xfId="684"/>
    <cellStyle name="好_同德" xfId="685"/>
    <cellStyle name="好_行政（人员）" xfId="686"/>
    <cellStyle name="好_不含人员经费系数_财力性转移支付2010年预算参考数" xfId="687"/>
    <cellStyle name="好_测算结果" xfId="688"/>
    <cellStyle name="差_行政(燃修费)_不含人员经费系数_财力性转移支付2010年预算参考数" xfId="689"/>
    <cellStyle name="好_测算结果汇总" xfId="690"/>
    <cellStyle name="好_县区合并测算20080421_民生政策最低支出需求_财力性转移支付2010年预算参考数" xfId="691"/>
    <cellStyle name="好_行政（人员）_不含人员经费系数" xfId="692"/>
    <cellStyle name="差_测算结果" xfId="693"/>
    <cellStyle name="好_测算结果汇总_财力性转移支付2010年预算参考数" xfId="694"/>
    <cellStyle name="好" xfId="695" builtinId="26"/>
    <cellStyle name="差_2006年全省财力计算表（中央、决算）" xfId="696"/>
    <cellStyle name="好_成本差异系数" xfId="697"/>
    <cellStyle name="Accent2 - 40%" xfId="698"/>
    <cellStyle name="Percent [2]" xfId="699"/>
    <cellStyle name="好_第一部分：综合全" xfId="700"/>
    <cellStyle name="差_县市旗测算-新科目（20080626）_民生政策最低支出需求_财力性转移支付2010年预算参考数" xfId="701"/>
    <cellStyle name="好_分析缺口率" xfId="702"/>
    <cellStyle name="好_分析缺口率_财力性转移支付2010年预算参考数" xfId="703"/>
    <cellStyle name="好_分县成本差异系数" xfId="704"/>
    <cellStyle name="好_分县成本差异系数_不含人员经费系数" xfId="705"/>
    <cellStyle name="好_河南 缺口县区测算(地方填报)" xfId="706"/>
    <cellStyle name="霓付 [0]_ +Foil &amp; -FOIL &amp; PAPER" xfId="707"/>
    <cellStyle name="好_河南 缺口县区测算(地方填报)_财力性转移支付2010年预算参考数" xfId="708"/>
    <cellStyle name="Normal_#10-Headcount" xfId="709"/>
    <cellStyle name="好_行政（人员）_不含人员经费系数_财力性转移支付2010年预算参考数" xfId="710"/>
    <cellStyle name="好_卫生(按照总人口测算）—20080416_县市旗测算-新科目（含人口规模效应）" xfId="711"/>
    <cellStyle name="百分比 2" xfId="712"/>
    <cellStyle name="好_河南 缺口县区测算(地方填报白)" xfId="713"/>
    <cellStyle name="千位分隔 2" xfId="714"/>
    <cellStyle name="好_河南 缺口县区测算(地方填报白)_财力性转移支付2010年预算参考数" xfId="715"/>
    <cellStyle name="好_县市旗测算20080508_不含人员经费系数" xfId="716"/>
    <cellStyle name="差_2008年一般预算支出预计" xfId="717"/>
    <cellStyle name="好_核定人数下发表_财力性转移支付2010年预算参考数" xfId="718"/>
    <cellStyle name="好_汇总_财力性转移支付2010年预算参考数" xfId="719"/>
    <cellStyle name="好_0605石屏县_财力性转移支付2010年预算参考数" xfId="720"/>
    <cellStyle name="好_汇总表4" xfId="721"/>
    <cellStyle name="差_文体广播事业(按照总人口测算）—20080416_民生政策最低支出需求_财力性转移支付2010年预算参考数" xfId="722"/>
    <cellStyle name="好_汇总表4_财力性转移支付2010年预算参考数" xfId="723"/>
    <cellStyle name="好_汇总表提前告知区县" xfId="724"/>
    <cellStyle name="好_检验表" xfId="725"/>
    <cellStyle name="好_县区合并测算20080423(按照各省比重）_财力性转移支付2010年预算参考数" xfId="726"/>
    <cellStyle name="好_县区合并测算20080421" xfId="727"/>
    <cellStyle name="解释性文本 2" xfId="728"/>
    <cellStyle name="好_09黑龙江" xfId="729"/>
    <cellStyle name="钎霖_4岿角利" xfId="730"/>
    <cellStyle name="好_检验表（调整后）" xfId="731"/>
    <cellStyle name="好_教育(按照总人口测算）—20080416_不含人员经费系数" xfId="732"/>
    <cellStyle name="好_云南省2008年转移支付测算——州市本级考核部分及政策性测算_财力性转移支付2010年预算参考数" xfId="733"/>
    <cellStyle name="差_分县成本差异系数" xfId="734"/>
    <cellStyle name="好_教育(按照总人口测算）—20080416_不含人员经费系数_财力性转移支付2010年预算参考数" xfId="735"/>
    <cellStyle name="好_教育(按照总人口测算）—20080416_民生政策最低支出需求" xfId="736"/>
    <cellStyle name="Accent5 - 40%" xfId="737"/>
    <cellStyle name="好_教育(按照总人口测算）—20080416_县市旗测算-新科目（含人口规模效应）_财力性转移支付2010年预算参考数" xfId="738"/>
    <cellStyle name="好_丽江汇总" xfId="739"/>
    <cellStyle name="好_民生政策最低支出需求" xfId="740"/>
    <cellStyle name="好_民生政策最低支出需求_财力性转移支付2010年预算参考数" xfId="741"/>
    <cellStyle name="好_农林水和城市维护标准支出20080505－县区合计_财力性转移支付2010年预算参考数" xfId="742"/>
    <cellStyle name="好_县市旗测算20080508_县市旗测算-新科目（含人口规模效应）" xfId="743"/>
    <cellStyle name="Accent3 - 40%" xfId="744"/>
    <cellStyle name="好_农林水和城市维护标准支出20080505－县区合计_民生政策最低支出需求_财力性转移支付2010年预算参考数" xfId="745"/>
    <cellStyle name="好_其他部门(按照总人口测算）—20080416" xfId="746"/>
    <cellStyle name="好_一般预算支出口径剔除表" xfId="747"/>
    <cellStyle name="好_其他部门(按照总人口测算）—20080416_不含人员经费系数_财力性转移支付2010年预算参考数" xfId="748"/>
    <cellStyle name="好_其他部门(按照总人口测算）—20080416_财力性转移支付2010年预算参考数" xfId="749"/>
    <cellStyle name="好_其他部门(按照总人口测算）—20080416_民生政策最低支出需求_财力性转移支付2010年预算参考数" xfId="750"/>
    <cellStyle name="好_青海 缺口县区测算(地方填报)_财力性转移支付2010年预算参考数" xfId="751"/>
    <cellStyle name="好_缺口县区测算" xfId="752"/>
    <cellStyle name="好_缺口县区测算(按2007支出增长25%测算)" xfId="753"/>
    <cellStyle name="链接单元格 2" xfId="754"/>
    <cellStyle name="Explanatory Text" xfId="755"/>
    <cellStyle name="好_缺口县区测算(按2007支出增长25%测算)_财力性转移支付2010年预算参考数" xfId="756"/>
    <cellStyle name="常规 2 3" xfId="757"/>
    <cellStyle name="好_缺口县区测算(按核定人数)" xfId="758"/>
    <cellStyle name="好_缺口县区测算(按核定人数)_财力性转移支付2010年预算参考数" xfId="759"/>
    <cellStyle name="好_人员工资和公用经费" xfId="760"/>
    <cellStyle name="好_2008年支出调整" xfId="761"/>
    <cellStyle name="好_人员工资和公用经费2" xfId="762"/>
    <cellStyle name="好_人员工资和公用经费3_财力性转移支付2010年预算参考数" xfId="763"/>
    <cellStyle name="好_山东省民生支出标准" xfId="764"/>
    <cellStyle name="20% - Accent5" xfId="765"/>
    <cellStyle name="好_山东省民生支出标准_财力性转移支付2010年预算参考数" xfId="766"/>
    <cellStyle name="好_社保处下达区县2015年指标（第二批）" xfId="767"/>
    <cellStyle name="好_市辖区测算20080510" xfId="768"/>
    <cellStyle name="差_卫生部门" xfId="769"/>
    <cellStyle name="好_2008年支出调整_财力性转移支付2010年预算参考数" xfId="770"/>
    <cellStyle name="好_市辖区测算20080510_不含人员经费系数_财力性转移支付2010年预算参考数" xfId="771"/>
    <cellStyle name="差_青海 缺口县区测算(地方填报)_财力性转移支付2010年预算参考数" xfId="772"/>
    <cellStyle name="好_市辖区测算20080510_民生政策最低支出需求_财力性转移支付2010年预算参考数" xfId="773"/>
    <cellStyle name="好_市辖区测算-新科目（20080626）_不含人员经费系数_财力性转移支付2010年预算参考数" xfId="774"/>
    <cellStyle name="Accent5 - 20%" xfId="775"/>
    <cellStyle name="输入" xfId="776" builtinId="20"/>
    <cellStyle name="好_市辖区测算-新科目（20080626）_财力性转移支付2010年预算参考数" xfId="777"/>
    <cellStyle name="好_市辖区测算-新科目（20080626）_民生政策最低支出需求" xfId="778"/>
    <cellStyle name="好_市辖区测算-新科目（20080626）_县市旗测算-新科目（含人口规模效应）_财力性转移支付2010年预算参考数" xfId="779"/>
    <cellStyle name="差_市辖区测算20080510_民生政策最低支出需求_财力性转移支付2010年预算参考数" xfId="780"/>
    <cellStyle name="好_数据--基础数据--预算组--2015年人代会预算部分--2015.01.20--人代会前第6稿--按姚局意见改--调市级项级明细" xfId="781"/>
    <cellStyle name="差_22湖南_财力性转移支付2010年预算参考数" xfId="782"/>
    <cellStyle name="差_市辖区测算-新科目（20080626）_民生政策最低支出需求" xfId="783"/>
    <cellStyle name="好_数据--基础数据--预算组--2015年人代会预算部分--2015.01.20--人代会前第6稿--按姚局意见改--调市级项级明细_区县政府预算公开整改--表" xfId="784"/>
    <cellStyle name="好_县市旗测算-新科目（20080626）_县市旗测算-新科目（含人口规模效应）" xfId="785"/>
    <cellStyle name="好_县区合并测算20080421_不含人员经费系数" xfId="786"/>
    <cellStyle name="好_市辖区测算20080510_财力性转移支付2010年预算参考数" xfId="787"/>
    <cellStyle name="好_12滨州" xfId="788"/>
    <cellStyle name="好_危改资金测算" xfId="789"/>
    <cellStyle name="标题 2" xfId="790" builtinId="17"/>
    <cellStyle name="好_危改资金测算_财力性转移支付2010年预算参考数" xfId="791"/>
    <cellStyle name="好_卫生(按照总人口测算）—20080416_不含人员经费系数" xfId="792"/>
    <cellStyle name="好_县区合并测算20080423(按照各省比重）" xfId="793"/>
    <cellStyle name="好_2015年社会保险基金预算草案表样（报人大）" xfId="794"/>
    <cellStyle name="好_卫生(按照总人口测算）—20080416_不含人员经费系数_财力性转移支付2010年预算参考数" xfId="795"/>
    <cellStyle name="好_卫生(按照总人口测算）—20080416_财力性转移支付2010年预算参考数" xfId="796"/>
    <cellStyle name="好_行政公检法测算_县市旗测算-新科目（含人口规模效应）_财力性转移支付2010年预算参考数" xfId="797"/>
    <cellStyle name="差_县市旗测算-新科目（20080626）_财力性转移支付2010年预算参考数" xfId="798"/>
    <cellStyle name="好_卫生(按照总人口测算）—20080416_民生政策最低支出需求" xfId="799"/>
    <cellStyle name="差_市辖区测算20080510_民生政策最低支出需求" xfId="800"/>
    <cellStyle name="差_5334_2006年迪庆县级财政报表附表" xfId="801"/>
    <cellStyle name="好_卫生(按照总人口测算）—20080416_民生政策最低支出需求_财力性转移支付2010年预算参考数" xfId="802"/>
    <cellStyle name="好_卫生(按照总人口测算）—20080416_县市旗测算-新科目（含人口规模效应）_财力性转移支付2010年预算参考数" xfId="803"/>
    <cellStyle name="好_卫生部门" xfId="804"/>
    <cellStyle name="好_卫生部门_财力性转移支付2010年预算参考数" xfId="805"/>
    <cellStyle name="好_缺口县区测算_财力性转移支付2010年预算参考数" xfId="806"/>
    <cellStyle name="好_文体广播部门" xfId="807"/>
    <cellStyle name="好_文体广播事业(按照总人口测算）—20080416" xfId="808"/>
    <cellStyle name="百分比 3" xfId="809"/>
    <cellStyle name="好_文体广播事业(按照总人口测算）—20080416_不含人员经费系数_财力性转移支付2010年预算参考数" xfId="810"/>
    <cellStyle name="好_文体广播事业(按照总人口测算）—20080416_财力性转移支付2010年预算参考数" xfId="811"/>
    <cellStyle name="好_县区合并测算20080421_财力性转移支付2010年预算参考数" xfId="812"/>
    <cellStyle name="Heading 1" xfId="813"/>
    <cellStyle name="好_县区合并测算20080421_县市旗测算-新科目（含人口规模效应）_财力性转移支付2010年预算参考数" xfId="814"/>
    <cellStyle name="差_行政公检法测算_民生政策最低支出需求" xfId="815"/>
    <cellStyle name="好_县区合并测算20080423(按照各省比重）_不含人员经费系数" xfId="816"/>
    <cellStyle name="好_县市旗测算20080508_民生政策最低支出需求" xfId="817"/>
    <cellStyle name="好_县市旗测算20080508_县市旗测算-新科目（含人口规模效应）_财力性转移支付2010年预算参考数" xfId="818"/>
    <cellStyle name="好_县市旗测算-新科目（20080626）" xfId="819"/>
    <cellStyle name="好_县市旗测算-新科目（20080626）_不含人员经费系数" xfId="820"/>
    <cellStyle name="好_县市旗测算-新科目（20080626）_不含人员经费系数_财力性转移支付2010年预算参考数" xfId="821"/>
    <cellStyle name="常规 5 2" xfId="822"/>
    <cellStyle name="好_分县成本差异系数_不含人员经费系数_财力性转移支付2010年预算参考数" xfId="823"/>
    <cellStyle name="好_县市旗测算-新科目（20080626）_民生政策最低支出需求_财力性转移支付2010年预算参考数" xfId="824"/>
    <cellStyle name="千位分隔 4" xfId="825"/>
    <cellStyle name="好_一般预算支出口径剔除表_财力性转移支付2010年预算参考数" xfId="826"/>
    <cellStyle name="好_第五部分(才淼、饶永宏）" xfId="827"/>
    <cellStyle name="好_县市旗测算-新科目（20080626）_县市旗测算-新科目（含人口规模效应）_财力性转移支付2010年预算参考数" xfId="828"/>
    <cellStyle name="好_县市旗测算-新科目（20080627）_不含人员经费系数_财力性转移支付2010年预算参考数" xfId="829"/>
    <cellStyle name="差_27重庆" xfId="830"/>
    <cellStyle name="好_县市旗测算-新科目（20080627）_县市旗测算-新科目（含人口规模效应）_财力性转移支付2010年预算参考数" xfId="831"/>
    <cellStyle name="好_行政(燃修费)" xfId="832"/>
    <cellStyle name="好_行政(燃修费)_不含人员经费系数_财力性转移支付2010年预算参考数" xfId="833"/>
    <cellStyle name="差_文体广播事业(按照总人口测算）—20080416_不含人员经费系数_财力性转移支付2010年预算参考数" xfId="834"/>
    <cellStyle name="好_行政(燃修费)_县市旗测算-新科目（含人口规模效应）_财力性转移支付2010年预算参考数" xfId="835"/>
    <cellStyle name="好_行政（人员）_财力性转移支付2010年预算参考数" xfId="836"/>
    <cellStyle name="好_行政（人员）_民生政策最低支出需求" xfId="837"/>
    <cellStyle name="好_行政（人员）_县市旗测算-新科目（含人口规模效应）_财力性转移支付2010年预算参考数" xfId="838"/>
    <cellStyle name="好_行政公检法测算_不含人员经费系数" xfId="83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9</xdr:row>
      <xdr:rowOff>95250</xdr:rowOff>
    </xdr:from>
    <xdr:to>
      <xdr:col>1</xdr:col>
      <xdr:colOff>438150</xdr:colOff>
      <xdr:row>10</xdr:row>
      <xdr:rowOff>28575</xdr:rowOff>
    </xdr:to>
    <xdr:sp>
      <xdr:nvSpPr>
        <xdr:cNvPr id="20539" name="Text Box 1"/>
        <xdr:cNvSpPr txBox="true">
          <a:spLocks noChangeArrowheads="true"/>
        </xdr:cNvSpPr>
      </xdr:nvSpPr>
      <xdr:spPr>
        <a:xfrm>
          <a:off x="1617345" y="5105400"/>
          <a:ext cx="571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A1" sqref="A1"/>
    </sheetView>
  </sheetViews>
  <sheetFormatPr defaultColWidth="9.36666666666667" defaultRowHeight="12.75"/>
  <sheetData/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V9"/>
  <sheetViews>
    <sheetView view="pageBreakPreview" zoomScaleNormal="100" zoomScaleSheetLayoutView="100" workbookViewId="0">
      <selection activeCell="G5" sqref="G5"/>
    </sheetView>
  </sheetViews>
  <sheetFormatPr defaultColWidth="9" defaultRowHeight="27.75" customHeight="true"/>
  <cols>
    <col min="1" max="1" width="18.8111111111111" style="1" customWidth="true"/>
    <col min="2" max="2" width="31.1777777777778" style="1" customWidth="true"/>
    <col min="3" max="3" width="19.3666666666667" style="1" customWidth="true"/>
    <col min="4" max="4" width="33.4555555555556" style="1" customWidth="true"/>
    <col min="5" max="5" width="19.3666666666667" style="1" customWidth="true"/>
    <col min="6" max="6" width="32" style="1" customWidth="true"/>
    <col min="7" max="8" width="13.1777777777778" style="1" customWidth="true"/>
    <col min="9" max="243" width="7.63333333333333" style="1" customWidth="true"/>
    <col min="244" max="16384" width="9" style="60"/>
  </cols>
  <sheetData>
    <row r="1" s="1" customFormat="true" customHeight="true" spans="1:256">
      <c r="A1" s="7" t="s">
        <v>173</v>
      </c>
      <c r="B1" s="7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</row>
    <row r="2" ht="34.5" customHeight="true" spans="1:243">
      <c r="A2" s="2" t="s">
        <v>174</v>
      </c>
      <c r="B2" s="2"/>
      <c r="C2" s="2"/>
      <c r="D2" s="2"/>
      <c r="E2" s="2"/>
      <c r="F2" s="2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</row>
    <row r="3" s="3" customFormat="true" ht="30.75" customHeight="true" spans="1:6">
      <c r="A3" s="9" t="s">
        <v>2</v>
      </c>
      <c r="F3" s="3" t="s">
        <v>3</v>
      </c>
    </row>
    <row r="4" s="4" customFormat="true" ht="40.2" customHeight="true" spans="1:243">
      <c r="A4" s="11" t="s">
        <v>175</v>
      </c>
      <c r="B4" s="11" t="s">
        <v>176</v>
      </c>
      <c r="C4" s="12" t="s">
        <v>177</v>
      </c>
      <c r="D4" s="12" t="s">
        <v>178</v>
      </c>
      <c r="E4" s="12" t="s">
        <v>179</v>
      </c>
      <c r="F4" s="14" t="s">
        <v>180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</row>
    <row r="5" s="1" customFormat="true" ht="84" customHeight="true" spans="1:256">
      <c r="A5" s="12">
        <v>2010804</v>
      </c>
      <c r="B5" s="61">
        <v>389</v>
      </c>
      <c r="C5" s="62" t="s">
        <v>181</v>
      </c>
      <c r="D5" s="16" t="s">
        <v>182</v>
      </c>
      <c r="E5" s="23" t="s">
        <v>183</v>
      </c>
      <c r="F5" s="67" t="s">
        <v>184</v>
      </c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</row>
    <row r="6" s="1" customFormat="true" ht="35.15" customHeight="true" spans="1:256">
      <c r="A6" s="63"/>
      <c r="B6" s="61"/>
      <c r="C6" s="62"/>
      <c r="D6" s="16" t="s">
        <v>50</v>
      </c>
      <c r="E6" s="68" t="str">
        <f>E5</f>
        <v>170.67125</v>
      </c>
      <c r="F6" s="67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</row>
    <row r="7" s="1" customFormat="true" ht="35.15" customHeight="true" spans="1:256">
      <c r="A7" s="64"/>
      <c r="B7" s="64"/>
      <c r="C7" s="65"/>
      <c r="D7" s="66"/>
      <c r="E7" s="66"/>
      <c r="F7" s="69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</row>
    <row r="8" s="1" customFormat="true" ht="35.15" customHeight="true" spans="1:256">
      <c r="A8" s="64"/>
      <c r="B8" s="64"/>
      <c r="C8" s="65"/>
      <c r="D8" s="66"/>
      <c r="E8" s="66"/>
      <c r="F8" s="69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</row>
    <row r="9" s="1" customFormat="true" ht="35.15" customHeight="true" spans="1:256">
      <c r="A9" s="64"/>
      <c r="B9" s="64"/>
      <c r="C9" s="65"/>
      <c r="D9" s="18"/>
      <c r="E9" s="66"/>
      <c r="F9" s="69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</row>
  </sheetData>
  <mergeCells count="1">
    <mergeCell ref="A2:F2"/>
  </mergeCells>
  <pageMargins left="0.75" right="0.75" top="1" bottom="1" header="0.5" footer="0.5"/>
  <pageSetup paperSize="9" scale="6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"/>
  <sheetViews>
    <sheetView showGridLines="0" showZeros="0" view="pageBreakPreview" zoomScaleNormal="115" zoomScaleSheetLayoutView="100" workbookViewId="0">
      <selection activeCell="I6" sqref="I6"/>
    </sheetView>
  </sheetViews>
  <sheetFormatPr defaultColWidth="9.17777777777778" defaultRowHeight="27.75" customHeight="true"/>
  <cols>
    <col min="1" max="1" width="18.8111111111111" style="44" customWidth="true"/>
    <col min="2" max="2" width="31.1777777777778" style="44" customWidth="true"/>
    <col min="3" max="5" width="19.3666666666667" style="44" customWidth="true"/>
    <col min="6" max="243" width="7.63333333333333" style="44" customWidth="true"/>
  </cols>
  <sheetData>
    <row r="1" customHeight="true" spans="1:2">
      <c r="A1" s="45" t="s">
        <v>185</v>
      </c>
      <c r="B1" s="45"/>
    </row>
    <row r="2" s="41" customFormat="true" ht="34.5" customHeight="true" spans="1:5">
      <c r="A2" s="46" t="s">
        <v>186</v>
      </c>
      <c r="B2" s="46"/>
      <c r="C2" s="46"/>
      <c r="D2" s="46"/>
      <c r="E2" s="46"/>
    </row>
    <row r="3" s="42" customFormat="true" ht="30.75" customHeight="true" spans="1:5">
      <c r="A3" s="47" t="s">
        <v>2</v>
      </c>
      <c r="E3" s="42" t="s">
        <v>3</v>
      </c>
    </row>
    <row r="4" s="43" customFormat="true" ht="40.2" customHeight="true" spans="1:243">
      <c r="A4" s="48" t="s">
        <v>67</v>
      </c>
      <c r="B4" s="48" t="s">
        <v>68</v>
      </c>
      <c r="C4" s="49" t="s">
        <v>187</v>
      </c>
      <c r="D4" s="49"/>
      <c r="E4" s="4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</row>
    <row r="5" s="43" customFormat="true" ht="40.2" customHeight="true" spans="1:243">
      <c r="A5" s="50"/>
      <c r="B5" s="50"/>
      <c r="C5" s="48" t="s">
        <v>106</v>
      </c>
      <c r="D5" s="48" t="s">
        <v>70</v>
      </c>
      <c r="E5" s="48" t="s">
        <v>71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</row>
    <row r="6" ht="45.75" customHeight="true" spans="1:5">
      <c r="A6" s="51"/>
      <c r="B6" s="51"/>
      <c r="C6" s="52"/>
      <c r="D6" s="53"/>
      <c r="E6" s="53"/>
    </row>
    <row r="7" ht="64.5" customHeight="true" spans="1:5">
      <c r="A7" s="54"/>
      <c r="B7" s="54"/>
      <c r="C7" s="52"/>
      <c r="D7" s="53"/>
      <c r="E7" s="53"/>
    </row>
    <row r="8" ht="35.15" customHeight="true" spans="1:5">
      <c r="A8" s="55"/>
      <c r="B8" s="55"/>
      <c r="C8" s="52"/>
      <c r="D8" s="53"/>
      <c r="E8" s="53"/>
    </row>
    <row r="9" ht="35.15" customHeight="true" spans="1:5">
      <c r="A9" s="56"/>
      <c r="B9" s="56"/>
      <c r="C9" s="52"/>
      <c r="D9" s="53"/>
      <c r="E9" s="53"/>
    </row>
    <row r="10" ht="35.15" customHeight="true" spans="1:5">
      <c r="A10" s="57"/>
      <c r="B10" s="57"/>
      <c r="C10" s="52"/>
      <c r="D10" s="53"/>
      <c r="E10" s="53"/>
    </row>
    <row r="11" ht="35.15" customHeight="true" spans="1:5">
      <c r="A11" s="54"/>
      <c r="B11" s="54"/>
      <c r="C11" s="52"/>
      <c r="D11" s="53"/>
      <c r="E11" s="53"/>
    </row>
    <row r="12" ht="35.15" customHeight="true" spans="1:5">
      <c r="A12" s="55"/>
      <c r="B12" s="55"/>
      <c r="C12" s="52"/>
      <c r="D12" s="53"/>
      <c r="E12" s="53"/>
    </row>
    <row r="13" ht="35.15" customHeight="true" spans="1:5">
      <c r="A13" s="56"/>
      <c r="B13" s="56"/>
      <c r="C13" s="52"/>
      <c r="D13" s="53"/>
      <c r="E13" s="53"/>
    </row>
    <row r="14" ht="35.15" customHeight="true" spans="1:5">
      <c r="A14" s="56"/>
      <c r="B14" s="56"/>
      <c r="C14" s="52"/>
      <c r="D14" s="53"/>
      <c r="E14" s="53"/>
    </row>
    <row r="15" ht="35.15" customHeight="true" spans="1:5">
      <c r="A15" s="56"/>
      <c r="B15" s="56" t="s">
        <v>188</v>
      </c>
      <c r="C15" s="52"/>
      <c r="D15" s="53"/>
      <c r="E15" s="53"/>
    </row>
    <row r="16" customHeight="true" spans="1:2">
      <c r="A16" s="58" t="s">
        <v>95</v>
      </c>
      <c r="B16" s="58"/>
    </row>
  </sheetData>
  <mergeCells count="2">
    <mergeCell ref="A4:A5"/>
    <mergeCell ref="B4:B5"/>
  </mergeCells>
  <printOptions horizontalCentered="true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view="pageBreakPreview" zoomScale="85" zoomScaleNormal="70" zoomScaleSheetLayoutView="85" workbookViewId="0">
      <selection activeCell="N15" sqref="N15"/>
    </sheetView>
  </sheetViews>
  <sheetFormatPr defaultColWidth="17" defaultRowHeight="12.75"/>
  <cols>
    <col min="1" max="1" width="18.3666666666667" style="26" customWidth="true"/>
    <col min="2" max="2" width="37" style="26" customWidth="true"/>
    <col min="3" max="3" width="19.6333333333333" style="27" customWidth="true"/>
    <col min="4" max="12" width="17.8111111111111" style="26" customWidth="true"/>
    <col min="13" max="16384" width="17" style="26"/>
  </cols>
  <sheetData>
    <row r="1" ht="32.25" customHeight="true" spans="1:12">
      <c r="A1" s="28" t="s">
        <v>189</v>
      </c>
      <c r="B1" s="28"/>
      <c r="C1" s="29"/>
      <c r="D1" s="28"/>
      <c r="E1" s="28"/>
      <c r="F1" s="28"/>
      <c r="G1" s="28"/>
      <c r="H1" s="28"/>
      <c r="I1" s="28"/>
      <c r="J1" s="28"/>
      <c r="K1" s="28"/>
      <c r="L1" s="28"/>
    </row>
    <row r="2" ht="45" customHeight="true" spans="1:12">
      <c r="A2" s="30" t="s">
        <v>190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ht="24" customHeight="true" spans="1:12">
      <c r="A3" s="25" t="s">
        <v>2</v>
      </c>
      <c r="B3" s="31"/>
      <c r="C3" s="32"/>
      <c r="D3" s="31"/>
      <c r="E3" s="31"/>
      <c r="F3" s="31"/>
      <c r="G3" s="31"/>
      <c r="H3" s="31"/>
      <c r="I3" s="31"/>
      <c r="J3" s="31"/>
      <c r="K3" s="31"/>
      <c r="L3" s="31" t="s">
        <v>3</v>
      </c>
    </row>
    <row r="4" s="25" customFormat="true" ht="44.25" customHeight="true" spans="1:12">
      <c r="A4" s="33" t="s">
        <v>191</v>
      </c>
      <c r="B4" s="33" t="s">
        <v>192</v>
      </c>
      <c r="C4" s="33" t="s">
        <v>193</v>
      </c>
      <c r="D4" s="33" t="s">
        <v>50</v>
      </c>
      <c r="E4" s="33" t="s">
        <v>194</v>
      </c>
      <c r="F4" s="33"/>
      <c r="G4" s="33"/>
      <c r="H4" s="33" t="s">
        <v>195</v>
      </c>
      <c r="I4" s="33"/>
      <c r="J4" s="33"/>
      <c r="K4" s="38" t="s">
        <v>196</v>
      </c>
      <c r="L4" s="33" t="s">
        <v>63</v>
      </c>
    </row>
    <row r="5" s="25" customFormat="true" ht="44.25" customHeight="true" spans="1:12">
      <c r="A5" s="33"/>
      <c r="B5" s="33"/>
      <c r="C5" s="33"/>
      <c r="D5" s="33"/>
      <c r="E5" s="38" t="s">
        <v>197</v>
      </c>
      <c r="F5" s="38" t="s">
        <v>198</v>
      </c>
      <c r="G5" s="38" t="s">
        <v>199</v>
      </c>
      <c r="H5" s="38" t="s">
        <v>197</v>
      </c>
      <c r="I5" s="38" t="s">
        <v>198</v>
      </c>
      <c r="J5" s="38" t="s">
        <v>199</v>
      </c>
      <c r="K5" s="38"/>
      <c r="L5" s="33"/>
    </row>
    <row r="6" ht="35.15" customHeight="true" spans="1:15">
      <c r="A6" s="34" t="s">
        <v>200</v>
      </c>
      <c r="B6" s="34" t="s">
        <v>201</v>
      </c>
      <c r="C6" s="34" t="s">
        <v>64</v>
      </c>
      <c r="D6" s="35">
        <f>SUM(E6:L6)</f>
        <v>170.67125</v>
      </c>
      <c r="E6" s="35">
        <v>170.67125</v>
      </c>
      <c r="F6" s="39"/>
      <c r="G6" s="39"/>
      <c r="H6" s="39"/>
      <c r="I6" s="39"/>
      <c r="J6" s="39"/>
      <c r="K6" s="39"/>
      <c r="L6" s="39"/>
      <c r="M6" s="40"/>
      <c r="N6" s="40"/>
      <c r="O6" s="40"/>
    </row>
    <row r="7" ht="35.15" customHeight="true" spans="1:15">
      <c r="A7" s="34" t="s">
        <v>200</v>
      </c>
      <c r="B7" s="36" t="s">
        <v>202</v>
      </c>
      <c r="C7" s="34" t="s">
        <v>64</v>
      </c>
      <c r="D7" s="35">
        <f t="shared" ref="D7:D8" si="0">E7</f>
        <v>19.78</v>
      </c>
      <c r="E7" s="35">
        <v>19.78</v>
      </c>
      <c r="F7" s="39"/>
      <c r="G7" s="39"/>
      <c r="H7" s="39"/>
      <c r="I7" s="39"/>
      <c r="J7" s="39"/>
      <c r="K7" s="39"/>
      <c r="L7" s="39"/>
      <c r="M7" s="40"/>
      <c r="N7" s="40"/>
      <c r="O7" s="40"/>
    </row>
    <row r="8" ht="35.15" customHeight="true" spans="1:15">
      <c r="A8" s="34" t="s">
        <v>200</v>
      </c>
      <c r="B8" s="34" t="s">
        <v>203</v>
      </c>
      <c r="C8" s="34" t="s">
        <v>64</v>
      </c>
      <c r="D8" s="35">
        <f t="shared" si="0"/>
        <v>29.5</v>
      </c>
      <c r="E8" s="35">
        <v>29.5</v>
      </c>
      <c r="F8" s="39"/>
      <c r="G8" s="39"/>
      <c r="H8" s="39"/>
      <c r="I8" s="39"/>
      <c r="J8" s="39"/>
      <c r="K8" s="39"/>
      <c r="L8" s="39"/>
      <c r="M8" s="40"/>
      <c r="N8" s="40"/>
      <c r="O8" s="40"/>
    </row>
    <row r="9" ht="35.15" customHeight="true" spans="1:15">
      <c r="A9" s="33" t="s">
        <v>50</v>
      </c>
      <c r="B9" s="33"/>
      <c r="C9" s="37"/>
      <c r="D9" s="35">
        <f t="shared" ref="D9:D10" si="1">E9</f>
        <v>219.95125</v>
      </c>
      <c r="E9" s="35">
        <f>SUM(E6:E8)</f>
        <v>219.95125</v>
      </c>
      <c r="F9" s="39"/>
      <c r="G9" s="39"/>
      <c r="H9" s="39"/>
      <c r="I9" s="39"/>
      <c r="J9" s="39"/>
      <c r="K9" s="39"/>
      <c r="L9" s="39"/>
      <c r="M9" s="40"/>
      <c r="N9" s="40"/>
      <c r="O9" s="40"/>
    </row>
    <row r="10" ht="35.15" customHeight="true" spans="4:5">
      <c r="D10" s="26">
        <f t="shared" si="1"/>
        <v>219.95125</v>
      </c>
      <c r="E10" s="26">
        <f>SUBTOTAL(9,E6:E8)</f>
        <v>219.95125</v>
      </c>
    </row>
    <row r="11" ht="35.15" customHeight="true"/>
    <row r="12" ht="35.15" customHeight="true"/>
    <row r="13" ht="35.15" customHeight="true"/>
    <row r="14" ht="35.15" customHeight="true"/>
    <row r="15" ht="35.15" customHeight="true"/>
    <row r="16" ht="35.15" customHeight="true"/>
    <row r="17" ht="35.15" customHeight="true"/>
    <row r="18" ht="35.15" customHeight="true"/>
    <row r="19" ht="35.15" customHeight="true"/>
    <row r="20" ht="35.15" customHeight="true"/>
  </sheetData>
  <autoFilter ref="A5:O9">
    <extLst/>
  </autoFilter>
  <mergeCells count="9">
    <mergeCell ref="A2:L2"/>
    <mergeCell ref="E4:G4"/>
    <mergeCell ref="H4:J4"/>
    <mergeCell ref="A4:A5"/>
    <mergeCell ref="B4:B5"/>
    <mergeCell ref="C4:C5"/>
    <mergeCell ref="D4:D5"/>
    <mergeCell ref="K4:K5"/>
    <mergeCell ref="L4:L5"/>
  </mergeCells>
  <pageMargins left="0.7" right="0.7" top="0.75" bottom="0.75" header="0.3" footer="0.3"/>
  <pageSetup paperSize="9" scale="6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U7"/>
  <sheetViews>
    <sheetView zoomScale="70" zoomScaleNormal="70" workbookViewId="0">
      <selection activeCell="B10" sqref="B10"/>
    </sheetView>
  </sheetViews>
  <sheetFormatPr defaultColWidth="9.17777777777778" defaultRowHeight="27.75" customHeight="true" outlineLevelRow="6"/>
  <cols>
    <col min="1" max="1" width="61.4555555555556" style="1" customWidth="true"/>
    <col min="2" max="2" width="22.6333333333333" style="1" customWidth="true"/>
    <col min="3" max="3" width="52" style="1" customWidth="true"/>
    <col min="4" max="4" width="34" style="5" customWidth="true"/>
    <col min="5" max="5" width="106.177777777778" style="1" customWidth="true"/>
    <col min="6" max="242" width="7.63333333333333" style="1" customWidth="true"/>
    <col min="243" max="16384" width="9.17777777777778" style="6"/>
  </cols>
  <sheetData>
    <row r="1" s="1" customFormat="true" customHeight="true" spans="1:255">
      <c r="A1" s="7" t="s">
        <v>204</v>
      </c>
      <c r="D1" s="5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s="2" customFormat="true" ht="34.5" customHeight="true" spans="1:4">
      <c r="A2" s="2" t="s">
        <v>205</v>
      </c>
      <c r="D2" s="8"/>
    </row>
    <row r="3" s="3" customFormat="true" ht="15.75" spans="1:5">
      <c r="A3" s="9" t="s">
        <v>2</v>
      </c>
      <c r="D3" s="10"/>
      <c r="E3" s="3" t="s">
        <v>3</v>
      </c>
    </row>
    <row r="4" s="4" customFormat="true" ht="39" customHeight="true" spans="1:242">
      <c r="A4" s="11" t="s">
        <v>175</v>
      </c>
      <c r="B4" s="12" t="s">
        <v>206</v>
      </c>
      <c r="C4" s="12" t="s">
        <v>178</v>
      </c>
      <c r="D4" s="13" t="s">
        <v>179</v>
      </c>
      <c r="E4" s="14" t="s">
        <v>207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</row>
    <row r="5" s="1" customFormat="true" ht="43.5" customHeight="true" spans="1:255">
      <c r="A5" s="14">
        <v>2010804</v>
      </c>
      <c r="B5" s="15" t="s">
        <v>208</v>
      </c>
      <c r="C5" s="16" t="s">
        <v>182</v>
      </c>
      <c r="D5" s="17">
        <v>170.67125</v>
      </c>
      <c r="E5" s="23" t="s">
        <v>209</v>
      </c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</row>
    <row r="6" s="1" customFormat="true" ht="99" customHeight="true" spans="1:255">
      <c r="A6" s="12">
        <v>2060401</v>
      </c>
      <c r="B6" s="18" t="s">
        <v>210</v>
      </c>
      <c r="C6" s="19" t="s">
        <v>211</v>
      </c>
      <c r="D6" s="20">
        <v>19.78</v>
      </c>
      <c r="E6" s="24" t="s">
        <v>212</v>
      </c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</row>
    <row r="7" s="4" customFormat="true" ht="43.5" customHeight="true" spans="1:242">
      <c r="A7" s="12"/>
      <c r="B7" s="12"/>
      <c r="C7" s="12" t="s">
        <v>50</v>
      </c>
      <c r="D7" s="21">
        <f>D5+D6</f>
        <v>190.45125</v>
      </c>
      <c r="E7" s="14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6"/>
  <sheetViews>
    <sheetView showGridLines="0" showZeros="0" view="pageBreakPreview" zoomScale="85" zoomScaleNormal="115" zoomScaleSheetLayoutView="85" workbookViewId="0">
      <selection activeCell="A3" sqref="A3"/>
    </sheetView>
  </sheetViews>
  <sheetFormatPr defaultColWidth="6.63333333333333" defaultRowHeight="18" customHeight="true"/>
  <cols>
    <col min="1" max="1" width="50.6333333333333" customWidth="true"/>
    <col min="2" max="2" width="17.6333333333333" customWidth="true"/>
    <col min="3" max="3" width="50.6333333333333" customWidth="true"/>
    <col min="4" max="4" width="17.6333333333333" customWidth="true"/>
    <col min="5" max="156" width="9" customWidth="true"/>
    <col min="157" max="249" width="9.17777777777778" customWidth="true"/>
  </cols>
  <sheetData>
    <row r="1" ht="24" customHeight="true" spans="1:1">
      <c r="A1" s="45" t="s">
        <v>0</v>
      </c>
    </row>
    <row r="2" ht="42" customHeight="true" spans="1:249">
      <c r="A2" s="46" t="s">
        <v>1</v>
      </c>
      <c r="B2" s="46"/>
      <c r="C2" s="46"/>
      <c r="D2" s="4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</row>
    <row r="3" ht="24" customHeight="true" spans="1:249">
      <c r="A3" s="47" t="s">
        <v>2</v>
      </c>
      <c r="B3" s="42"/>
      <c r="C3" s="42"/>
      <c r="D3" s="42" t="s">
        <v>3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</row>
    <row r="4" ht="37.2" customHeight="true" spans="1:249">
      <c r="A4" s="48" t="s">
        <v>4</v>
      </c>
      <c r="B4" s="48"/>
      <c r="C4" s="48" t="s">
        <v>5</v>
      </c>
      <c r="D4" s="48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</row>
    <row r="5" ht="37.2" customHeight="true" spans="1:249">
      <c r="A5" s="48" t="s">
        <v>6</v>
      </c>
      <c r="B5" s="92" t="s">
        <v>7</v>
      </c>
      <c r="C5" s="48" t="s">
        <v>6</v>
      </c>
      <c r="D5" s="92" t="s">
        <v>7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</row>
    <row r="6" ht="30" customHeight="true" spans="1:249">
      <c r="A6" s="133" t="s">
        <v>8</v>
      </c>
      <c r="B6" s="85">
        <f>D28</f>
        <v>765.985166</v>
      </c>
      <c r="C6" s="93" t="s">
        <v>9</v>
      </c>
      <c r="D6" s="85">
        <f>'4'!D6</f>
        <v>746.205166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</row>
    <row r="7" ht="30" customHeight="true" spans="1:249">
      <c r="A7" s="133" t="s">
        <v>10</v>
      </c>
      <c r="B7" s="53"/>
      <c r="C7" s="93" t="s">
        <v>11</v>
      </c>
      <c r="D7" s="85">
        <f>'4'!D7</f>
        <v>0</v>
      </c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</row>
    <row r="8" ht="30" customHeight="true" spans="1:249">
      <c r="A8" s="133" t="s">
        <v>12</v>
      </c>
      <c r="B8" s="53"/>
      <c r="C8" s="93" t="s">
        <v>13</v>
      </c>
      <c r="D8" s="85">
        <f>'4'!D8</f>
        <v>0</v>
      </c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</row>
    <row r="9" ht="30" customHeight="true" spans="1:249">
      <c r="A9" s="134" t="s">
        <v>14</v>
      </c>
      <c r="B9" s="53"/>
      <c r="C9" s="93" t="s">
        <v>15</v>
      </c>
      <c r="D9" s="85">
        <f>'4'!D9</f>
        <v>19.78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</row>
    <row r="10" ht="30" customHeight="true" spans="1:249">
      <c r="A10" s="134" t="s">
        <v>16</v>
      </c>
      <c r="B10" s="53"/>
      <c r="C10" s="93" t="s">
        <v>17</v>
      </c>
      <c r="D10" s="53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</row>
    <row r="11" ht="30" customHeight="true" spans="1:249">
      <c r="A11" s="134" t="s">
        <v>18</v>
      </c>
      <c r="B11" s="53"/>
      <c r="C11" s="89" t="s">
        <v>19</v>
      </c>
      <c r="D11" s="53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</row>
    <row r="12" ht="30" customHeight="true" spans="1:249">
      <c r="A12" s="133" t="s">
        <v>20</v>
      </c>
      <c r="B12" s="53"/>
      <c r="C12" s="93" t="s">
        <v>21</v>
      </c>
      <c r="D12" s="53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</row>
    <row r="13" ht="30" customHeight="true" spans="1:249">
      <c r="A13" s="133" t="s">
        <v>22</v>
      </c>
      <c r="B13" s="94"/>
      <c r="C13" s="93" t="s">
        <v>23</v>
      </c>
      <c r="D13" s="53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</row>
    <row r="14" ht="30" customHeight="true" spans="1:249">
      <c r="A14" s="133" t="s">
        <v>24</v>
      </c>
      <c r="B14" s="94"/>
      <c r="C14" s="93" t="s">
        <v>25</v>
      </c>
      <c r="D14" s="53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</row>
    <row r="15" ht="30" customHeight="true" spans="1:249">
      <c r="A15" s="133"/>
      <c r="B15" s="94"/>
      <c r="C15" s="93" t="s">
        <v>26</v>
      </c>
      <c r="D15" s="53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</row>
    <row r="16" ht="30" customHeight="true" spans="1:249">
      <c r="A16" s="133"/>
      <c r="B16" s="94"/>
      <c r="C16" s="93" t="s">
        <v>27</v>
      </c>
      <c r="D16" s="53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</row>
    <row r="17" ht="30" customHeight="true" spans="1:249">
      <c r="A17" s="133"/>
      <c r="B17" s="94"/>
      <c r="C17" s="93" t="s">
        <v>28</v>
      </c>
      <c r="D17" s="53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</row>
    <row r="18" ht="30" customHeight="true" spans="1:249">
      <c r="A18" s="133"/>
      <c r="B18" s="53"/>
      <c r="C18" s="93" t="s">
        <v>29</v>
      </c>
      <c r="D18" s="53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</row>
    <row r="19" ht="30" customHeight="true" spans="1:249">
      <c r="A19" s="133"/>
      <c r="B19" s="53"/>
      <c r="C19" s="93" t="s">
        <v>30</v>
      </c>
      <c r="D19" s="53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</row>
    <row r="20" ht="30" customHeight="true" spans="1:249">
      <c r="A20" s="133"/>
      <c r="B20" s="53"/>
      <c r="C20" s="93" t="s">
        <v>31</v>
      </c>
      <c r="D20" s="9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</row>
    <row r="21" ht="30" customHeight="true" spans="1:249">
      <c r="A21" s="57"/>
      <c r="B21" s="53"/>
      <c r="C21" s="93" t="s">
        <v>32</v>
      </c>
      <c r="D21" s="96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</row>
    <row r="22" ht="30" customHeight="true" spans="1:249">
      <c r="A22" s="57"/>
      <c r="B22" s="53"/>
      <c r="C22" s="97" t="s">
        <v>33</v>
      </c>
      <c r="D22" s="53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</row>
    <row r="23" ht="30" customHeight="true" spans="1:249">
      <c r="A23" s="57"/>
      <c r="B23" s="53"/>
      <c r="C23" s="97" t="s">
        <v>34</v>
      </c>
      <c r="D23" s="98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</row>
    <row r="24" ht="30" customHeight="true" spans="1:249">
      <c r="A24" s="57"/>
      <c r="B24" s="53"/>
      <c r="C24" s="97" t="s">
        <v>35</v>
      </c>
      <c r="D24" s="98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</row>
    <row r="25" ht="31.2" customHeight="true" spans="1:249">
      <c r="A25" s="57"/>
      <c r="B25" s="53"/>
      <c r="C25" s="97" t="s">
        <v>36</v>
      </c>
      <c r="D25" s="98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</row>
    <row r="26" ht="31.2" customHeight="true" spans="1:249">
      <c r="A26" s="57"/>
      <c r="B26" s="53"/>
      <c r="C26" s="97" t="s">
        <v>37</v>
      </c>
      <c r="D26" s="98"/>
      <c r="E26" s="107"/>
      <c r="F26" s="81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</row>
    <row r="27" ht="31.2" customHeight="true" spans="1:249">
      <c r="A27" s="57"/>
      <c r="B27" s="53"/>
      <c r="C27" s="97" t="s">
        <v>38</v>
      </c>
      <c r="D27" s="98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</row>
    <row r="28" ht="30" customHeight="true" spans="1:249">
      <c r="A28" s="91" t="s">
        <v>39</v>
      </c>
      <c r="B28" s="85">
        <f>SUM(B6:B27)</f>
        <v>765.985166</v>
      </c>
      <c r="C28" s="91" t="s">
        <v>40</v>
      </c>
      <c r="D28" s="85">
        <f>SUM(D6:D27)</f>
        <v>765.985166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</row>
    <row r="29" ht="30" customHeight="true" spans="1:249">
      <c r="A29" s="133" t="s">
        <v>41</v>
      </c>
      <c r="B29" s="53"/>
      <c r="C29" s="93" t="s">
        <v>42</v>
      </c>
      <c r="D29" s="53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</row>
    <row r="30" ht="30" customHeight="true" spans="1:249">
      <c r="A30" s="91" t="s">
        <v>43</v>
      </c>
      <c r="B30" s="100">
        <f>B28+B29</f>
        <v>765.985166</v>
      </c>
      <c r="C30" s="91" t="s">
        <v>44</v>
      </c>
      <c r="D30" s="100">
        <f>D28+D29</f>
        <v>765.985166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</row>
    <row r="31" ht="27" customHeight="true" spans="1:249">
      <c r="A31" s="58" t="s">
        <v>45</v>
      </c>
      <c r="B31" s="101"/>
      <c r="C31" s="102"/>
      <c r="D31" s="103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</row>
    <row r="32" ht="27.75" customHeight="true" spans="1:249">
      <c r="A32" s="104"/>
      <c r="B32" s="105"/>
      <c r="C32" s="104"/>
      <c r="D32" s="105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</row>
    <row r="33" ht="27.75" customHeight="true" spans="1:249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8"/>
      <c r="FB33" s="108"/>
      <c r="FC33" s="108"/>
      <c r="FD33" s="108"/>
      <c r="FE33" s="108"/>
      <c r="FF33" s="108"/>
      <c r="FG33" s="108"/>
      <c r="FH33" s="108"/>
      <c r="FI33" s="108"/>
      <c r="FJ33" s="108"/>
      <c r="FK33" s="108"/>
      <c r="FL33" s="108"/>
      <c r="FM33" s="108"/>
      <c r="FN33" s="108"/>
      <c r="FO33" s="108"/>
      <c r="FP33" s="108"/>
      <c r="FQ33" s="108"/>
      <c r="FR33" s="108"/>
      <c r="FS33" s="108"/>
      <c r="FT33" s="108"/>
      <c r="FU33" s="108"/>
      <c r="FV33" s="108"/>
      <c r="FW33" s="108"/>
      <c r="FX33" s="108"/>
      <c r="FY33" s="108"/>
      <c r="FZ33" s="108"/>
      <c r="GA33" s="108"/>
      <c r="GB33" s="108"/>
      <c r="GC33" s="108"/>
      <c r="GD33" s="108"/>
      <c r="GE33" s="108"/>
      <c r="GF33" s="108"/>
      <c r="GG33" s="108"/>
      <c r="GH33" s="108"/>
      <c r="GI33" s="108"/>
      <c r="GJ33" s="108"/>
      <c r="GK33" s="108"/>
      <c r="GL33" s="108"/>
      <c r="GM33" s="108"/>
      <c r="GN33" s="108"/>
      <c r="GO33" s="108"/>
      <c r="GP33" s="108"/>
      <c r="GQ33" s="108"/>
      <c r="GR33" s="108"/>
      <c r="GS33" s="108"/>
      <c r="GT33" s="108"/>
      <c r="GU33" s="108"/>
      <c r="GV33" s="108"/>
      <c r="GW33" s="108"/>
      <c r="GX33" s="108"/>
      <c r="GY33" s="108"/>
      <c r="GZ33" s="108"/>
      <c r="HA33" s="108"/>
      <c r="HB33" s="108"/>
      <c r="HC33" s="108"/>
      <c r="HD33" s="108"/>
      <c r="HE33" s="108"/>
      <c r="HF33" s="108"/>
      <c r="HG33" s="108"/>
      <c r="HH33" s="108"/>
      <c r="HI33" s="108"/>
      <c r="HJ33" s="108"/>
      <c r="HK33" s="108"/>
      <c r="HL33" s="108"/>
      <c r="HM33" s="108"/>
      <c r="HN33" s="108"/>
      <c r="HO33" s="108"/>
      <c r="HP33" s="108"/>
      <c r="HQ33" s="108"/>
      <c r="HR33" s="108"/>
      <c r="HS33" s="108"/>
      <c r="HT33" s="108"/>
      <c r="HU33" s="108"/>
      <c r="HV33" s="108"/>
      <c r="HW33" s="108"/>
      <c r="HX33" s="108"/>
      <c r="HY33" s="108"/>
      <c r="HZ33" s="108"/>
      <c r="IA33" s="108"/>
      <c r="IB33" s="108"/>
      <c r="IC33" s="108"/>
      <c r="ID33" s="108"/>
      <c r="IE33" s="108"/>
      <c r="IF33" s="108"/>
      <c r="IG33" s="108"/>
      <c r="IH33" s="108"/>
      <c r="II33" s="108"/>
      <c r="IJ33" s="108"/>
      <c r="IK33" s="108"/>
      <c r="IL33" s="108"/>
      <c r="IM33" s="108"/>
      <c r="IN33" s="108"/>
      <c r="IO33" s="108"/>
    </row>
    <row r="34" ht="27.75" customHeight="true" spans="1:249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</row>
    <row r="35" ht="27.75" customHeight="true" spans="1:249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  <c r="EQ35" s="104"/>
      <c r="ER35" s="104"/>
      <c r="ES35" s="104"/>
      <c r="ET35" s="104"/>
      <c r="EU35" s="104"/>
      <c r="EV35" s="104"/>
      <c r="EW35" s="104"/>
      <c r="EX35" s="104"/>
      <c r="EY35" s="104"/>
      <c r="EZ35" s="104"/>
      <c r="FA35" s="108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  <c r="HH35" s="108"/>
      <c r="HI35" s="108"/>
      <c r="HJ35" s="108"/>
      <c r="HK35" s="108"/>
      <c r="HL35" s="108"/>
      <c r="HM35" s="108"/>
      <c r="HN35" s="108"/>
      <c r="HO35" s="108"/>
      <c r="HP35" s="108"/>
      <c r="HQ35" s="108"/>
      <c r="HR35" s="108"/>
      <c r="HS35" s="108"/>
      <c r="HT35" s="108"/>
      <c r="HU35" s="108"/>
      <c r="HV35" s="108"/>
      <c r="HW35" s="108"/>
      <c r="HX35" s="108"/>
      <c r="HY35" s="108"/>
      <c r="HZ35" s="108"/>
      <c r="IA35" s="108"/>
      <c r="IB35" s="108"/>
      <c r="IC35" s="108"/>
      <c r="ID35" s="108"/>
      <c r="IE35" s="108"/>
      <c r="IF35" s="108"/>
      <c r="IG35" s="108"/>
      <c r="IH35" s="108"/>
      <c r="II35" s="108"/>
      <c r="IJ35" s="108"/>
      <c r="IK35" s="108"/>
      <c r="IL35" s="108"/>
      <c r="IM35" s="108"/>
      <c r="IN35" s="108"/>
      <c r="IO35" s="108"/>
    </row>
    <row r="36" ht="27.75" customHeight="true" spans="1:249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  <c r="EX36" s="104"/>
      <c r="EY36" s="104"/>
      <c r="EZ36" s="104"/>
      <c r="FA36" s="108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  <c r="HH36" s="108"/>
      <c r="HI36" s="108"/>
      <c r="HJ36" s="108"/>
      <c r="HK36" s="108"/>
      <c r="HL36" s="108"/>
      <c r="HM36" s="108"/>
      <c r="HN36" s="108"/>
      <c r="HO36" s="108"/>
      <c r="HP36" s="108"/>
      <c r="HQ36" s="108"/>
      <c r="HR36" s="108"/>
      <c r="HS36" s="108"/>
      <c r="HT36" s="108"/>
      <c r="HU36" s="108"/>
      <c r="HV36" s="108"/>
      <c r="HW36" s="108"/>
      <c r="HX36" s="108"/>
      <c r="HY36" s="108"/>
      <c r="HZ36" s="108"/>
      <c r="IA36" s="108"/>
      <c r="IB36" s="108"/>
      <c r="IC36" s="108"/>
      <c r="ID36" s="108"/>
      <c r="IE36" s="108"/>
      <c r="IF36" s="108"/>
      <c r="IG36" s="108"/>
      <c r="IH36" s="108"/>
      <c r="II36" s="108"/>
      <c r="IJ36" s="108"/>
      <c r="IK36" s="108"/>
      <c r="IL36" s="108"/>
      <c r="IM36" s="108"/>
      <c r="IN36" s="108"/>
      <c r="IO36" s="108"/>
    </row>
  </sheetData>
  <mergeCells count="2">
    <mergeCell ref="A4:B4"/>
    <mergeCell ref="C4:D4"/>
  </mergeCells>
  <printOptions horizontalCentered="true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showGridLines="0" showZeros="0" view="pageBreakPreview" zoomScaleNormal="115" zoomScaleSheetLayoutView="100" workbookViewId="0">
      <selection activeCell="D10" sqref="D10"/>
    </sheetView>
  </sheetViews>
  <sheetFormatPr defaultColWidth="9.17777777777778" defaultRowHeight="27.75" customHeight="true" outlineLevelRow="7"/>
  <cols>
    <col min="1" max="1" width="10.8111111111111" style="117" customWidth="true"/>
    <col min="2" max="2" width="9.45555555555556" style="117" customWidth="true"/>
    <col min="3" max="3" width="10.8111111111111" style="117" customWidth="true"/>
    <col min="4" max="11" width="8.81111111111111" style="117" customWidth="true"/>
    <col min="12" max="13" width="8.81111111111111" style="104" customWidth="true"/>
    <col min="14" max="19" width="8.81111111111111" style="117" customWidth="true"/>
    <col min="20" max="251" width="9" style="104" customWidth="true"/>
    <col min="252" max="252" width="9.17777777777778" customWidth="true"/>
  </cols>
  <sheetData>
    <row r="1" s="109" customFormat="true" ht="27" customHeight="true" spans="1:19">
      <c r="A1" s="45" t="s">
        <v>46</v>
      </c>
      <c r="B1" s="45"/>
      <c r="C1" s="45"/>
      <c r="D1" s="45"/>
      <c r="E1" s="129"/>
      <c r="F1" s="129"/>
      <c r="G1" s="129"/>
      <c r="H1" s="129"/>
      <c r="I1" s="129"/>
      <c r="J1" s="129"/>
      <c r="K1" s="129"/>
      <c r="L1" s="129"/>
      <c r="N1" s="129"/>
      <c r="O1" s="129"/>
      <c r="P1" s="129"/>
      <c r="Q1" s="129"/>
      <c r="R1" s="129"/>
      <c r="S1" s="129"/>
    </row>
    <row r="2" s="106" customFormat="true" ht="40.5" customHeight="true" spans="1:19">
      <c r="A2" s="118" t="s">
        <v>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="106" customFormat="true" ht="12.75" customHeight="true" spans="1:19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="42" customFormat="true" ht="22.2" customHeight="true" spans="1:19">
      <c r="A4" s="119" t="s">
        <v>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20"/>
      <c r="O4" s="120"/>
      <c r="P4" s="120"/>
      <c r="Q4" s="120"/>
      <c r="R4" s="120"/>
      <c r="S4" s="120" t="s">
        <v>3</v>
      </c>
    </row>
    <row r="5" s="116" customFormat="true" ht="29.9" customHeight="true" spans="1:19">
      <c r="A5" s="121" t="s">
        <v>48</v>
      </c>
      <c r="B5" s="121" t="s">
        <v>49</v>
      </c>
      <c r="C5" s="122" t="s">
        <v>50</v>
      </c>
      <c r="D5" s="123" t="s">
        <v>51</v>
      </c>
      <c r="E5" s="123"/>
      <c r="F5" s="123"/>
      <c r="G5" s="123"/>
      <c r="H5" s="123"/>
      <c r="I5" s="123"/>
      <c r="J5" s="123"/>
      <c r="K5" s="123"/>
      <c r="L5" s="123"/>
      <c r="M5" s="123"/>
      <c r="N5" s="121" t="s">
        <v>41</v>
      </c>
      <c r="O5" s="121"/>
      <c r="P5" s="121"/>
      <c r="Q5" s="121"/>
      <c r="R5" s="121"/>
      <c r="S5" s="121"/>
    </row>
    <row r="6" s="116" customFormat="true" ht="29.9" customHeight="true" spans="1:19">
      <c r="A6" s="121"/>
      <c r="B6" s="121"/>
      <c r="C6" s="124"/>
      <c r="D6" s="121" t="s">
        <v>52</v>
      </c>
      <c r="E6" s="125" t="s">
        <v>53</v>
      </c>
      <c r="F6" s="125" t="s">
        <v>54</v>
      </c>
      <c r="G6" s="125" t="s">
        <v>55</v>
      </c>
      <c r="H6" s="125" t="s">
        <v>56</v>
      </c>
      <c r="I6" s="125" t="s">
        <v>57</v>
      </c>
      <c r="J6" s="125" t="s">
        <v>58</v>
      </c>
      <c r="K6" s="125" t="s">
        <v>59</v>
      </c>
      <c r="L6" s="125" t="s">
        <v>60</v>
      </c>
      <c r="M6" s="125" t="s">
        <v>61</v>
      </c>
      <c r="N6" s="122" t="s">
        <v>52</v>
      </c>
      <c r="O6" s="121" t="s">
        <v>53</v>
      </c>
      <c r="P6" s="121" t="s">
        <v>54</v>
      </c>
      <c r="Q6" s="121" t="s">
        <v>62</v>
      </c>
      <c r="R6" s="131" t="s">
        <v>56</v>
      </c>
      <c r="S6" s="132" t="s">
        <v>63</v>
      </c>
    </row>
    <row r="7" s="43" customFormat="true" ht="33.75" customHeight="true" spans="1:251">
      <c r="A7" s="125">
        <v>389</v>
      </c>
      <c r="B7" s="125" t="s">
        <v>64</v>
      </c>
      <c r="C7" s="126">
        <f>D7+N7</f>
        <v>765.985166</v>
      </c>
      <c r="D7" s="126">
        <f>SUM(E7:M7)</f>
        <v>765.985166</v>
      </c>
      <c r="E7" s="126">
        <f>'4'!B7</f>
        <v>765.985166</v>
      </c>
      <c r="F7" s="48"/>
      <c r="G7" s="48"/>
      <c r="H7" s="48"/>
      <c r="I7" s="48"/>
      <c r="J7" s="48"/>
      <c r="K7" s="48"/>
      <c r="L7" s="48"/>
      <c r="M7" s="48"/>
      <c r="N7" s="126">
        <f>SUM(O7:S7)</f>
        <v>0</v>
      </c>
      <c r="O7" s="53"/>
      <c r="P7" s="53"/>
      <c r="Q7" s="53"/>
      <c r="R7" s="53"/>
      <c r="S7" s="53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</row>
    <row r="8" ht="33.75" customHeight="true" spans="1:19">
      <c r="A8" s="127" t="s">
        <v>50</v>
      </c>
      <c r="B8" s="128"/>
      <c r="C8" s="126">
        <f>C7</f>
        <v>765.985166</v>
      </c>
      <c r="D8" s="125"/>
      <c r="E8" s="125"/>
      <c r="F8" s="125"/>
      <c r="G8" s="125"/>
      <c r="H8" s="53"/>
      <c r="I8" s="53"/>
      <c r="J8" s="53"/>
      <c r="K8" s="53"/>
      <c r="L8" s="53"/>
      <c r="M8" s="53"/>
      <c r="N8" s="53"/>
      <c r="O8" s="130"/>
      <c r="P8" s="130"/>
      <c r="Q8" s="130"/>
      <c r="R8" s="130"/>
      <c r="S8" s="130"/>
    </row>
  </sheetData>
  <mergeCells count="7">
    <mergeCell ref="A2:S2"/>
    <mergeCell ref="D5:M5"/>
    <mergeCell ref="N5:S5"/>
    <mergeCell ref="A8:B8"/>
    <mergeCell ref="A5:A6"/>
    <mergeCell ref="B5:B6"/>
    <mergeCell ref="C5:C6"/>
  </mergeCells>
  <printOptions horizontalCentered="true"/>
  <pageMargins left="0.826771653543307" right="0.826771653543307" top="0.96" bottom="0.590551181102362" header="0.511811023622047" footer="0.511811023622047"/>
  <pageSetup paperSize="9" scale="7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9"/>
  <sheetViews>
    <sheetView showGridLines="0" showZeros="0" view="pageBreakPreview" zoomScale="85" zoomScaleNormal="115" zoomScaleSheetLayoutView="85" workbookViewId="0">
      <selection activeCell="A3" sqref="A3"/>
    </sheetView>
  </sheetViews>
  <sheetFormatPr defaultColWidth="9.17777777777778" defaultRowHeight="27.75" customHeight="true"/>
  <cols>
    <col min="1" max="1" width="23.6333333333333" style="110" customWidth="true"/>
    <col min="2" max="2" width="22.8111111111111" style="110" customWidth="true"/>
    <col min="3" max="8" width="17.3666666666667" style="111" customWidth="true"/>
    <col min="9" max="247" width="10.6333333333333" style="44" customWidth="true"/>
    <col min="248" max="249" width="9.17777777777778" customWidth="true"/>
  </cols>
  <sheetData>
    <row r="1" s="109" customFormat="true" ht="27" customHeight="true" spans="1:2">
      <c r="A1" s="45" t="s">
        <v>65</v>
      </c>
      <c r="B1" s="45"/>
    </row>
    <row r="2" s="41" customFormat="true" ht="48.75" customHeight="true" spans="1:11">
      <c r="A2" s="46" t="s">
        <v>66</v>
      </c>
      <c r="B2" s="46"/>
      <c r="C2" s="46"/>
      <c r="D2" s="46"/>
      <c r="E2" s="46"/>
      <c r="F2" s="46"/>
      <c r="G2" s="46"/>
      <c r="H2" s="113"/>
      <c r="I2" s="115"/>
      <c r="J2" s="46"/>
      <c r="K2" s="115"/>
    </row>
    <row r="3" s="42" customFormat="true" ht="22.2" customHeight="true" spans="1:8">
      <c r="A3" s="47" t="s">
        <v>2</v>
      </c>
      <c r="H3" s="42" t="s">
        <v>3</v>
      </c>
    </row>
    <row r="4" s="107" customFormat="true" ht="29.9" customHeight="true" spans="1:8">
      <c r="A4" s="48" t="s">
        <v>67</v>
      </c>
      <c r="B4" s="48" t="s">
        <v>68</v>
      </c>
      <c r="C4" s="91" t="s">
        <v>69</v>
      </c>
      <c r="D4" s="48" t="s">
        <v>70</v>
      </c>
      <c r="E4" s="48" t="s">
        <v>71</v>
      </c>
      <c r="F4" s="48" t="s">
        <v>72</v>
      </c>
      <c r="G4" s="48" t="s">
        <v>73</v>
      </c>
      <c r="H4" s="48" t="s">
        <v>74</v>
      </c>
    </row>
    <row r="5" s="107" customFormat="true" ht="29.9" customHeight="true" spans="1:8">
      <c r="A5" s="48"/>
      <c r="B5" s="48"/>
      <c r="C5" s="91"/>
      <c r="D5" s="48"/>
      <c r="E5" s="48"/>
      <c r="F5" s="48"/>
      <c r="G5" s="48"/>
      <c r="H5" s="48"/>
    </row>
    <row r="6" s="107" customFormat="true" ht="29.9" customHeight="true" spans="1:8">
      <c r="A6" s="48"/>
      <c r="B6" s="48"/>
      <c r="C6" s="91"/>
      <c r="D6" s="48"/>
      <c r="E6" s="48"/>
      <c r="F6" s="48"/>
      <c r="G6" s="48"/>
      <c r="H6" s="48"/>
    </row>
    <row r="7" s="59" customFormat="true" ht="47.25" customHeight="true" spans="1:247">
      <c r="A7" s="57">
        <v>201</v>
      </c>
      <c r="B7" s="51" t="s">
        <v>75</v>
      </c>
      <c r="C7" s="85">
        <f>D7+E7</f>
        <v>746.205166</v>
      </c>
      <c r="D7" s="85">
        <f>'5'!D6</f>
        <v>546.035166</v>
      </c>
      <c r="E7" s="114">
        <f>'5'!G6</f>
        <v>200.17</v>
      </c>
      <c r="F7" s="53"/>
      <c r="G7" s="53"/>
      <c r="H7" s="5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</row>
    <row r="8" s="43" customFormat="true" ht="47.25" customHeight="true" spans="1:9">
      <c r="A8" s="86" t="s">
        <v>76</v>
      </c>
      <c r="B8" s="54" t="s">
        <v>77</v>
      </c>
      <c r="C8" s="85">
        <f t="shared" ref="C8:C14" si="0">D8+E8</f>
        <v>546.035166</v>
      </c>
      <c r="D8" s="85">
        <f>'5'!D7</f>
        <v>546.035166</v>
      </c>
      <c r="E8" s="114">
        <f>'5'!G7</f>
        <v>0</v>
      </c>
      <c r="F8" s="53"/>
      <c r="G8" s="53"/>
      <c r="H8" s="53"/>
      <c r="I8" s="59"/>
    </row>
    <row r="9" ht="47.25" customHeight="true" spans="1:8">
      <c r="A9" s="87" t="s">
        <v>78</v>
      </c>
      <c r="B9" s="55" t="s">
        <v>79</v>
      </c>
      <c r="C9" s="85">
        <f t="shared" si="0"/>
        <v>546.035166</v>
      </c>
      <c r="D9" s="85">
        <f>'5'!D8</f>
        <v>546.035166</v>
      </c>
      <c r="E9" s="114">
        <f>'5'!G8</f>
        <v>0</v>
      </c>
      <c r="F9" s="53"/>
      <c r="G9" s="53"/>
      <c r="H9" s="53"/>
    </row>
    <row r="10" ht="47.25" hidden="true" customHeight="true" spans="1:8">
      <c r="A10" s="87" t="s">
        <v>80</v>
      </c>
      <c r="B10" s="55" t="s">
        <v>81</v>
      </c>
      <c r="C10" s="85">
        <f t="shared" si="0"/>
        <v>0</v>
      </c>
      <c r="D10" s="85">
        <f>'5'!D9</f>
        <v>0</v>
      </c>
      <c r="E10" s="114">
        <f>'5'!G9</f>
        <v>0</v>
      </c>
      <c r="F10" s="53"/>
      <c r="G10" s="53"/>
      <c r="H10" s="53"/>
    </row>
    <row r="11" ht="47.25" customHeight="true" spans="1:8">
      <c r="A11" s="86" t="s">
        <v>82</v>
      </c>
      <c r="B11" s="54" t="s">
        <v>83</v>
      </c>
      <c r="C11" s="85">
        <f t="shared" si="0"/>
        <v>170.67125</v>
      </c>
      <c r="D11" s="85">
        <f>'5'!D10</f>
        <v>0</v>
      </c>
      <c r="E11" s="114">
        <f>'5'!G10</f>
        <v>170.67125</v>
      </c>
      <c r="F11" s="53"/>
      <c r="G11" s="53"/>
      <c r="H11" s="53"/>
    </row>
    <row r="12" ht="47.25" customHeight="true" spans="1:8">
      <c r="A12" s="87" t="s">
        <v>84</v>
      </c>
      <c r="B12" s="55" t="s">
        <v>85</v>
      </c>
      <c r="C12" s="85">
        <f t="shared" si="0"/>
        <v>170.67125</v>
      </c>
      <c r="D12" s="85">
        <f>'5'!D11</f>
        <v>0</v>
      </c>
      <c r="E12" s="114">
        <f>'5'!G11</f>
        <v>170.67125</v>
      </c>
      <c r="F12" s="53"/>
      <c r="G12" s="53"/>
      <c r="H12" s="53"/>
    </row>
    <row r="13" ht="47.25" customHeight="true" spans="1:8">
      <c r="A13" s="86" t="s">
        <v>86</v>
      </c>
      <c r="B13" s="54" t="s">
        <v>87</v>
      </c>
      <c r="C13" s="85">
        <f t="shared" si="0"/>
        <v>29.5</v>
      </c>
      <c r="D13" s="85">
        <f>'5'!D12</f>
        <v>0</v>
      </c>
      <c r="E13" s="114">
        <f>'5'!G12</f>
        <v>29.5</v>
      </c>
      <c r="F13" s="53"/>
      <c r="G13" s="53"/>
      <c r="H13" s="53"/>
    </row>
    <row r="14" ht="47.25" customHeight="true" spans="1:8">
      <c r="A14" s="87" t="s">
        <v>88</v>
      </c>
      <c r="B14" s="55" t="s">
        <v>89</v>
      </c>
      <c r="C14" s="85">
        <f t="shared" si="0"/>
        <v>29.5</v>
      </c>
      <c r="D14" s="85">
        <f>'5'!D13</f>
        <v>0</v>
      </c>
      <c r="E14" s="114">
        <f>'5'!G13</f>
        <v>29.5</v>
      </c>
      <c r="F14" s="53"/>
      <c r="G14" s="53"/>
      <c r="H14" s="53"/>
    </row>
    <row r="15" ht="47.25" customHeight="true" spans="1:8">
      <c r="A15" s="57" t="s">
        <v>90</v>
      </c>
      <c r="B15" s="51" t="s">
        <v>91</v>
      </c>
      <c r="C15" s="85"/>
      <c r="D15" s="85">
        <f>'5'!D14</f>
        <v>0</v>
      </c>
      <c r="E15" s="114">
        <f>'5'!G14</f>
        <v>19.78</v>
      </c>
      <c r="F15" s="53"/>
      <c r="G15" s="53"/>
      <c r="H15" s="53"/>
    </row>
    <row r="16" ht="47.25" customHeight="true" spans="1:8">
      <c r="A16" s="86" t="s">
        <v>84</v>
      </c>
      <c r="B16" s="54" t="s">
        <v>92</v>
      </c>
      <c r="C16" s="85"/>
      <c r="D16" s="85">
        <f>'5'!D15</f>
        <v>0</v>
      </c>
      <c r="E16" s="114">
        <f>'5'!G15</f>
        <v>19.78</v>
      </c>
      <c r="F16" s="53"/>
      <c r="G16" s="53"/>
      <c r="H16" s="53"/>
    </row>
    <row r="17" ht="47.25" customHeight="true" spans="1:8">
      <c r="A17" s="87" t="s">
        <v>78</v>
      </c>
      <c r="B17" s="55" t="s">
        <v>93</v>
      </c>
      <c r="C17" s="85"/>
      <c r="D17" s="85">
        <f>'5'!D16</f>
        <v>0</v>
      </c>
      <c r="E17" s="114">
        <f>'5'!G16</f>
        <v>19.78</v>
      </c>
      <c r="F17" s="53"/>
      <c r="G17" s="53"/>
      <c r="H17" s="53"/>
    </row>
    <row r="18" ht="47.25" customHeight="true" spans="1:8">
      <c r="A18" s="112" t="s">
        <v>94</v>
      </c>
      <c r="B18" s="86" t="s">
        <v>69</v>
      </c>
      <c r="C18" s="85">
        <f>D18+E18</f>
        <v>765.985166</v>
      </c>
      <c r="D18" s="85">
        <f>D7+D15</f>
        <v>546.035166</v>
      </c>
      <c r="E18" s="85">
        <f>E7+E15</f>
        <v>219.95</v>
      </c>
      <c r="F18" s="53"/>
      <c r="G18" s="53"/>
      <c r="H18" s="53"/>
    </row>
    <row r="19" customHeight="true" spans="1:1">
      <c r="A19" s="89" t="s">
        <v>95</v>
      </c>
    </row>
  </sheetData>
  <mergeCells count="8"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true"/>
  <pageMargins left="0.826771653543307" right="0.826771653543307" top="1.10236220472441" bottom="0.590551181102362" header="0.511811023622047" footer="0.511811023622047"/>
  <pageSetup paperSize="9" scale="77" orientation="landscape"/>
  <headerFooter alignWithMargins="0"/>
  <rowBreaks count="1" manualBreakCount="1">
    <brk id="1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7"/>
  <sheetViews>
    <sheetView showGridLines="0" showZeros="0" view="pageBreakPreview" zoomScale="85" zoomScaleNormal="115" zoomScaleSheetLayoutView="85" workbookViewId="0">
      <selection activeCell="D9" sqref="D9"/>
    </sheetView>
  </sheetViews>
  <sheetFormatPr defaultColWidth="6.63333333333333" defaultRowHeight="18" customHeight="true"/>
  <cols>
    <col min="1" max="1" width="50.6333333333333" customWidth="true"/>
    <col min="2" max="2" width="17.6333333333333" customWidth="true"/>
    <col min="3" max="3" width="50.6333333333333" customWidth="true"/>
    <col min="4" max="4" width="17.6333333333333" customWidth="true"/>
    <col min="5" max="157" width="9" customWidth="true"/>
    <col min="158" max="250" width="9.17777777777778" customWidth="true"/>
  </cols>
  <sheetData>
    <row r="1" ht="24" customHeight="true" spans="1:1">
      <c r="A1" s="45" t="s">
        <v>96</v>
      </c>
    </row>
    <row r="2" ht="42" customHeight="true" spans="1:250">
      <c r="A2" s="46" t="s">
        <v>97</v>
      </c>
      <c r="B2" s="46"/>
      <c r="C2" s="46"/>
      <c r="D2" s="4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</row>
    <row r="3" ht="24" customHeight="true" spans="1:250">
      <c r="A3" s="47" t="s">
        <v>2</v>
      </c>
      <c r="B3" s="42"/>
      <c r="C3" s="42"/>
      <c r="D3" s="42" t="s">
        <v>3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</row>
    <row r="4" ht="37.2" customHeight="true" spans="1:250">
      <c r="A4" s="48" t="s">
        <v>4</v>
      </c>
      <c r="B4" s="48"/>
      <c r="C4" s="48" t="s">
        <v>5</v>
      </c>
      <c r="D4" s="48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</row>
    <row r="5" ht="37.2" customHeight="true" spans="1:250">
      <c r="A5" s="48" t="s">
        <v>6</v>
      </c>
      <c r="B5" s="92" t="s">
        <v>7</v>
      </c>
      <c r="C5" s="48" t="s">
        <v>6</v>
      </c>
      <c r="D5" s="92" t="s">
        <v>7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</row>
    <row r="6" ht="30" customHeight="true" spans="1:250">
      <c r="A6" s="57" t="s">
        <v>98</v>
      </c>
      <c r="B6" s="85">
        <f>SUM(B7:B9)</f>
        <v>765.985166</v>
      </c>
      <c r="C6" s="93" t="s">
        <v>9</v>
      </c>
      <c r="D6" s="85">
        <f>'5'!C6</f>
        <v>746.205166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</row>
    <row r="7" ht="30" customHeight="true" spans="1:250">
      <c r="A7" s="57" t="s">
        <v>99</v>
      </c>
      <c r="B7" s="85">
        <f>D31</f>
        <v>765.985166</v>
      </c>
      <c r="C7" s="93" t="s">
        <v>11</v>
      </c>
      <c r="D7" s="53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</row>
    <row r="8" ht="30" customHeight="true" spans="1:250">
      <c r="A8" s="57" t="s">
        <v>100</v>
      </c>
      <c r="B8" s="53"/>
      <c r="C8" s="93" t="s">
        <v>13</v>
      </c>
      <c r="D8" s="53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</row>
    <row r="9" ht="30" customHeight="true" spans="1:250">
      <c r="A9" s="57" t="s">
        <v>101</v>
      </c>
      <c r="B9" s="53"/>
      <c r="C9" s="93" t="s">
        <v>15</v>
      </c>
      <c r="D9" s="88">
        <f>'5'!C14</f>
        <v>19.78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</row>
    <row r="10" ht="30" customHeight="true" spans="1:250">
      <c r="A10" s="57" t="s">
        <v>102</v>
      </c>
      <c r="B10" s="53"/>
      <c r="C10" s="93" t="s">
        <v>17</v>
      </c>
      <c r="D10" s="53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</row>
    <row r="11" ht="30" customHeight="true" spans="1:250">
      <c r="A11" s="57" t="s">
        <v>99</v>
      </c>
      <c r="B11" s="53"/>
      <c r="C11" s="89" t="s">
        <v>19</v>
      </c>
      <c r="D11" s="53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</row>
    <row r="12" ht="30" customHeight="true" spans="1:250">
      <c r="A12" s="57" t="s">
        <v>100</v>
      </c>
      <c r="B12" s="53"/>
      <c r="C12" s="93" t="s">
        <v>21</v>
      </c>
      <c r="D12" s="53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</row>
    <row r="13" ht="30" customHeight="true" spans="1:250">
      <c r="A13" s="57" t="s">
        <v>101</v>
      </c>
      <c r="B13" s="94"/>
      <c r="C13" s="93" t="s">
        <v>23</v>
      </c>
      <c r="D13" s="53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</row>
    <row r="14" ht="30" customHeight="true" spans="1:250">
      <c r="A14" s="91"/>
      <c r="B14" s="94"/>
      <c r="C14" s="93" t="s">
        <v>25</v>
      </c>
      <c r="D14" s="53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</row>
    <row r="15" ht="30" customHeight="true" spans="1:250">
      <c r="A15" s="95"/>
      <c r="B15" s="94"/>
      <c r="C15" s="93" t="s">
        <v>26</v>
      </c>
      <c r="D15" s="53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</row>
    <row r="16" ht="30" customHeight="true" spans="1:250">
      <c r="A16" s="57"/>
      <c r="B16" s="94"/>
      <c r="C16" s="93" t="s">
        <v>27</v>
      </c>
      <c r="D16" s="53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</row>
    <row r="17" ht="30" customHeight="true" spans="1:250">
      <c r="A17" s="57"/>
      <c r="B17" s="94"/>
      <c r="C17" s="93" t="s">
        <v>28</v>
      </c>
      <c r="D17" s="53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ht="30" customHeight="true" spans="1:250">
      <c r="A18" s="57"/>
      <c r="B18" s="53"/>
      <c r="C18" s="93" t="s">
        <v>29</v>
      </c>
      <c r="D18" s="53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</row>
    <row r="19" ht="30" customHeight="true" spans="1:250">
      <c r="A19" s="57"/>
      <c r="B19" s="53"/>
      <c r="C19" s="93" t="s">
        <v>30</v>
      </c>
      <c r="D19" s="53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</row>
    <row r="20" ht="30" customHeight="true" spans="1:250">
      <c r="A20" s="57"/>
      <c r="B20" s="53"/>
      <c r="C20" s="93" t="s">
        <v>31</v>
      </c>
      <c r="D20" s="9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</row>
    <row r="21" ht="30" customHeight="true" spans="1:250">
      <c r="A21" s="57"/>
      <c r="B21" s="53"/>
      <c r="C21" s="93" t="s">
        <v>32</v>
      </c>
      <c r="D21" s="96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</row>
    <row r="22" ht="30" customHeight="true" spans="1:250">
      <c r="A22" s="57"/>
      <c r="B22" s="53"/>
      <c r="C22" s="97" t="s">
        <v>33</v>
      </c>
      <c r="D22" s="53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</row>
    <row r="23" ht="30" customHeight="true" spans="1:250">
      <c r="A23" s="57"/>
      <c r="B23" s="53"/>
      <c r="C23" s="97" t="s">
        <v>34</v>
      </c>
      <c r="D23" s="98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</row>
    <row r="24" ht="31.2" customHeight="true" spans="1:250">
      <c r="A24" s="57"/>
      <c r="B24" s="53"/>
      <c r="C24" s="97" t="s">
        <v>35</v>
      </c>
      <c r="D24" s="98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</row>
    <row r="25" ht="31.2" customHeight="true" spans="1:250">
      <c r="A25" s="57"/>
      <c r="B25" s="53"/>
      <c r="C25" s="97" t="s">
        <v>36</v>
      </c>
      <c r="D25" s="98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</row>
    <row r="26" ht="31.2" customHeight="true" spans="1:250">
      <c r="A26" s="57"/>
      <c r="B26" s="53"/>
      <c r="C26" s="97" t="s">
        <v>37</v>
      </c>
      <c r="D26" s="98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</row>
    <row r="27" ht="31.2" customHeight="true" spans="1:250">
      <c r="A27" s="57"/>
      <c r="B27" s="53"/>
      <c r="C27" s="97" t="s">
        <v>38</v>
      </c>
      <c r="D27" s="98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</row>
    <row r="28" ht="30" customHeight="true" spans="1:250">
      <c r="A28" s="57"/>
      <c r="B28" s="53"/>
      <c r="C28" s="57"/>
      <c r="D28" s="53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07"/>
      <c r="GJ28" s="107"/>
      <c r="GK28" s="107"/>
      <c r="GL28" s="107"/>
      <c r="GM28" s="107"/>
      <c r="GN28" s="107"/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7"/>
      <c r="HU28" s="107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  <c r="IF28" s="107"/>
      <c r="IG28" s="107"/>
      <c r="IH28" s="107"/>
      <c r="II28" s="107"/>
      <c r="IJ28" s="107"/>
      <c r="IK28" s="107"/>
      <c r="IL28" s="107"/>
      <c r="IM28" s="107"/>
      <c r="IN28" s="107"/>
      <c r="IO28" s="107"/>
      <c r="IP28" s="107"/>
    </row>
    <row r="29" ht="30" customHeight="true" spans="1:250">
      <c r="A29" s="99"/>
      <c r="B29" s="53"/>
      <c r="C29" s="57" t="s">
        <v>103</v>
      </c>
      <c r="D29" s="53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</row>
    <row r="30" ht="30" customHeight="true" spans="1:250">
      <c r="A30" s="99"/>
      <c r="B30" s="53"/>
      <c r="C30" s="53"/>
      <c r="D30" s="53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</row>
    <row r="31" ht="30" customHeight="true" spans="1:250">
      <c r="A31" s="91" t="s">
        <v>43</v>
      </c>
      <c r="B31" s="100">
        <f>B6+B10</f>
        <v>765.985166</v>
      </c>
      <c r="C31" s="91" t="s">
        <v>44</v>
      </c>
      <c r="D31" s="100">
        <f>SUM(D6:D29)</f>
        <v>765.985166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</row>
    <row r="32" ht="27" customHeight="true" spans="1:250">
      <c r="A32" s="58"/>
      <c r="B32" s="101"/>
      <c r="C32" s="102"/>
      <c r="D32" s="103">
        <v>0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</row>
    <row r="33" ht="27.75" customHeight="true" spans="1:250">
      <c r="A33" s="104"/>
      <c r="B33" s="105"/>
      <c r="C33" s="104"/>
      <c r="D33" s="105"/>
      <c r="E33" s="104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07"/>
      <c r="CR33" s="107"/>
      <c r="CS33" s="107"/>
      <c r="CT33" s="107"/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07"/>
      <c r="DX33" s="107"/>
      <c r="DY33" s="107"/>
      <c r="DZ33" s="107"/>
      <c r="EA33" s="107"/>
      <c r="EB33" s="107"/>
      <c r="EC33" s="107"/>
      <c r="ED33" s="107"/>
      <c r="EE33" s="107"/>
      <c r="EF33" s="107"/>
      <c r="EG33" s="107"/>
      <c r="EH33" s="107"/>
      <c r="EI33" s="107"/>
      <c r="EJ33" s="107"/>
      <c r="EK33" s="107"/>
      <c r="EL33" s="107"/>
      <c r="EM33" s="107"/>
      <c r="EN33" s="107"/>
      <c r="EO33" s="107"/>
      <c r="EP33" s="107"/>
      <c r="EQ33" s="107"/>
      <c r="ER33" s="107"/>
      <c r="ES33" s="107"/>
      <c r="ET33" s="107"/>
      <c r="EU33" s="107"/>
      <c r="EV33" s="107"/>
      <c r="EW33" s="107"/>
      <c r="EX33" s="107"/>
      <c r="EY33" s="107"/>
      <c r="EZ33" s="107"/>
      <c r="FA33" s="107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</row>
    <row r="34" ht="27.75" customHeight="true" spans="1:250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4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</row>
    <row r="35" ht="27.75" customHeight="true" spans="1:250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  <c r="EQ35" s="104"/>
      <c r="ER35" s="104"/>
      <c r="ES35" s="104"/>
      <c r="ET35" s="104"/>
      <c r="EU35" s="104"/>
      <c r="EV35" s="104"/>
      <c r="EW35" s="104"/>
      <c r="EX35" s="104"/>
      <c r="EY35" s="104"/>
      <c r="EZ35" s="104"/>
      <c r="FA35" s="104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  <c r="HH35" s="108"/>
      <c r="HI35" s="108"/>
      <c r="HJ35" s="108"/>
      <c r="HK35" s="108"/>
      <c r="HL35" s="108"/>
      <c r="HM35" s="108"/>
      <c r="HN35" s="108"/>
      <c r="HO35" s="108"/>
      <c r="HP35" s="108"/>
      <c r="HQ35" s="108"/>
      <c r="HR35" s="108"/>
      <c r="HS35" s="108"/>
      <c r="HT35" s="108"/>
      <c r="HU35" s="108"/>
      <c r="HV35" s="108"/>
      <c r="HW35" s="108"/>
      <c r="HX35" s="108"/>
      <c r="HY35" s="108"/>
      <c r="HZ35" s="108"/>
      <c r="IA35" s="108"/>
      <c r="IB35" s="108"/>
      <c r="IC35" s="108"/>
      <c r="ID35" s="108"/>
      <c r="IE35" s="108"/>
      <c r="IF35" s="108"/>
      <c r="IG35" s="108"/>
      <c r="IH35" s="108"/>
      <c r="II35" s="108"/>
      <c r="IJ35" s="108"/>
      <c r="IK35" s="108"/>
      <c r="IL35" s="108"/>
      <c r="IM35" s="108"/>
      <c r="IN35" s="108"/>
      <c r="IO35" s="108"/>
      <c r="IP35" s="108"/>
    </row>
    <row r="36" ht="27.75" customHeight="true" spans="1:250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  <c r="EX36" s="104"/>
      <c r="EY36" s="104"/>
      <c r="EZ36" s="104"/>
      <c r="FA36" s="104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  <c r="HH36" s="108"/>
      <c r="HI36" s="108"/>
      <c r="HJ36" s="108"/>
      <c r="HK36" s="108"/>
      <c r="HL36" s="108"/>
      <c r="HM36" s="108"/>
      <c r="HN36" s="108"/>
      <c r="HO36" s="108"/>
      <c r="HP36" s="108"/>
      <c r="HQ36" s="108"/>
      <c r="HR36" s="108"/>
      <c r="HS36" s="108"/>
      <c r="HT36" s="108"/>
      <c r="HU36" s="108"/>
      <c r="HV36" s="108"/>
      <c r="HW36" s="108"/>
      <c r="HX36" s="108"/>
      <c r="HY36" s="108"/>
      <c r="HZ36" s="108"/>
      <c r="IA36" s="108"/>
      <c r="IB36" s="108"/>
      <c r="IC36" s="108"/>
      <c r="ID36" s="108"/>
      <c r="IE36" s="108"/>
      <c r="IF36" s="108"/>
      <c r="IG36" s="108"/>
      <c r="IH36" s="108"/>
      <c r="II36" s="108"/>
      <c r="IJ36" s="108"/>
      <c r="IK36" s="108"/>
      <c r="IL36" s="108"/>
      <c r="IM36" s="108"/>
      <c r="IN36" s="108"/>
      <c r="IO36" s="108"/>
      <c r="IP36" s="108"/>
    </row>
    <row r="37" ht="27.75" customHeight="true" spans="1:250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4"/>
      <c r="ES37" s="104"/>
      <c r="ET37" s="104"/>
      <c r="EU37" s="104"/>
      <c r="EV37" s="104"/>
      <c r="EW37" s="104"/>
      <c r="EX37" s="104"/>
      <c r="EY37" s="104"/>
      <c r="EZ37" s="104"/>
      <c r="FA37" s="104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  <c r="HJ37" s="108"/>
      <c r="HK37" s="108"/>
      <c r="HL37" s="108"/>
      <c r="HM37" s="108"/>
      <c r="HN37" s="108"/>
      <c r="HO37" s="108"/>
      <c r="HP37" s="108"/>
      <c r="HQ37" s="108"/>
      <c r="HR37" s="108"/>
      <c r="HS37" s="108"/>
      <c r="HT37" s="108"/>
      <c r="HU37" s="108"/>
      <c r="HV37" s="108"/>
      <c r="HW37" s="108"/>
      <c r="HX37" s="108"/>
      <c r="HY37" s="108"/>
      <c r="HZ37" s="108"/>
      <c r="IA37" s="108"/>
      <c r="IB37" s="108"/>
      <c r="IC37" s="108"/>
      <c r="ID37" s="108"/>
      <c r="IE37" s="108"/>
      <c r="IF37" s="108"/>
      <c r="IG37" s="108"/>
      <c r="IH37" s="108"/>
      <c r="II37" s="108"/>
      <c r="IJ37" s="108"/>
      <c r="IK37" s="108"/>
      <c r="IL37" s="108"/>
      <c r="IM37" s="108"/>
      <c r="IN37" s="108"/>
      <c r="IO37" s="108"/>
      <c r="IP37" s="108"/>
    </row>
  </sheetData>
  <mergeCells count="2">
    <mergeCell ref="A4:B4"/>
    <mergeCell ref="C4:D4"/>
  </mergeCells>
  <printOptions horizontalCentered="true"/>
  <pageMargins left="0.551181092975646" right="0.551181092975646" top="0.78" bottom="0.590551181102362" header="0.590551181102362" footer="0.236220481827503"/>
  <pageSetup paperSize="9" scale="7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8"/>
  <sheetViews>
    <sheetView showGridLines="0" showZeros="0" tabSelected="1" view="pageBreakPreview" zoomScale="85" zoomScaleNormal="115" zoomScaleSheetLayoutView="85" workbookViewId="0">
      <selection activeCell="K20" sqref="K20"/>
    </sheetView>
  </sheetViews>
  <sheetFormatPr defaultColWidth="9.17777777777778" defaultRowHeight="27.75" customHeight="true"/>
  <cols>
    <col min="1" max="1" width="16.8111111111111" style="44" customWidth="true"/>
    <col min="2" max="2" width="29.4555555555556" style="44" customWidth="true"/>
    <col min="3" max="6" width="15.4555555555556" style="44" customWidth="true"/>
    <col min="7" max="7" width="19.8111111111111" style="44" customWidth="true"/>
    <col min="8" max="244" width="7.63333333333333" style="44" customWidth="true"/>
  </cols>
  <sheetData>
    <row r="1" customHeight="true" spans="1:3">
      <c r="A1" s="45" t="s">
        <v>104</v>
      </c>
      <c r="B1" s="45"/>
      <c r="C1" s="45"/>
    </row>
    <row r="2" s="41" customFormat="true" ht="34.5" customHeight="true" spans="1:7">
      <c r="A2" s="46" t="s">
        <v>105</v>
      </c>
      <c r="B2" s="46"/>
      <c r="C2" s="46"/>
      <c r="D2" s="46"/>
      <c r="E2" s="46"/>
      <c r="F2" s="46"/>
      <c r="G2" s="46"/>
    </row>
    <row r="3" s="42" customFormat="true" ht="30.75" customHeight="true" spans="1:7">
      <c r="A3" s="47" t="s">
        <v>2</v>
      </c>
      <c r="G3" s="42" t="s">
        <v>3</v>
      </c>
    </row>
    <row r="4" s="43" customFormat="true" ht="40.2" customHeight="true" spans="1:244">
      <c r="A4" s="48" t="s">
        <v>67</v>
      </c>
      <c r="B4" s="48" t="s">
        <v>68</v>
      </c>
      <c r="C4" s="48" t="s">
        <v>50</v>
      </c>
      <c r="D4" s="49" t="s">
        <v>70</v>
      </c>
      <c r="E4" s="49"/>
      <c r="F4" s="49"/>
      <c r="G4" s="91" t="s">
        <v>71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</row>
    <row r="5" s="43" customFormat="true" ht="40.2" customHeight="true" spans="1:244">
      <c r="A5" s="48"/>
      <c r="B5" s="48"/>
      <c r="C5" s="48"/>
      <c r="D5" s="48" t="s">
        <v>106</v>
      </c>
      <c r="E5" s="48" t="s">
        <v>107</v>
      </c>
      <c r="F5" s="48" t="s">
        <v>108</v>
      </c>
      <c r="G5" s="9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</row>
    <row r="6" ht="35.15" customHeight="true" spans="1:7">
      <c r="A6" s="57">
        <v>201</v>
      </c>
      <c r="B6" s="51" t="s">
        <v>75</v>
      </c>
      <c r="C6" s="85">
        <f>D6+G6</f>
        <v>746.205166</v>
      </c>
      <c r="D6" s="85">
        <f t="shared" ref="D6:D13" si="0">E6+F6</f>
        <v>546.035166</v>
      </c>
      <c r="E6" s="85">
        <f>E7</f>
        <v>523.535166</v>
      </c>
      <c r="F6" s="85">
        <f>F7</f>
        <v>22.5</v>
      </c>
      <c r="G6" s="85">
        <v>200.17</v>
      </c>
    </row>
    <row r="7" ht="35.15" customHeight="true" spans="1:7">
      <c r="A7" s="86" t="s">
        <v>76</v>
      </c>
      <c r="B7" s="54" t="s">
        <v>77</v>
      </c>
      <c r="C7" s="85">
        <f>D7+G7</f>
        <v>546.035166</v>
      </c>
      <c r="D7" s="85">
        <f t="shared" si="0"/>
        <v>546.035166</v>
      </c>
      <c r="E7" s="85">
        <f>E8+E9</f>
        <v>523.535166</v>
      </c>
      <c r="F7" s="85">
        <f t="shared" ref="F7:G7" si="1">F8+F9</f>
        <v>22.5</v>
      </c>
      <c r="G7" s="85">
        <f t="shared" si="1"/>
        <v>0</v>
      </c>
    </row>
    <row r="8" ht="35.15" customHeight="true" spans="1:7">
      <c r="A8" s="87" t="s">
        <v>78</v>
      </c>
      <c r="B8" s="55" t="s">
        <v>79</v>
      </c>
      <c r="C8" s="85">
        <f>D8+G8</f>
        <v>546.035166</v>
      </c>
      <c r="D8" s="85">
        <f t="shared" si="0"/>
        <v>546.035166</v>
      </c>
      <c r="E8" s="85">
        <f>'6 '!D34</f>
        <v>523.535166</v>
      </c>
      <c r="F8" s="85">
        <f>'6 '!E34</f>
        <v>22.5</v>
      </c>
      <c r="G8" s="85"/>
    </row>
    <row r="9" ht="35.15" hidden="true" customHeight="true" spans="1:7">
      <c r="A9" s="87" t="s">
        <v>80</v>
      </c>
      <c r="B9" s="55" t="s">
        <v>81</v>
      </c>
      <c r="C9" s="85">
        <f>D9+G9</f>
        <v>0</v>
      </c>
      <c r="D9" s="85">
        <f t="shared" si="0"/>
        <v>0</v>
      </c>
      <c r="E9" s="53"/>
      <c r="F9" s="53"/>
      <c r="G9" s="85">
        <v>0</v>
      </c>
    </row>
    <row r="10" ht="35.15" customHeight="true" spans="1:7">
      <c r="A10" s="86" t="s">
        <v>82</v>
      </c>
      <c r="B10" s="54" t="s">
        <v>83</v>
      </c>
      <c r="C10" s="85">
        <f t="shared" ref="C10:C17" si="2">D10+G10</f>
        <v>170.67125</v>
      </c>
      <c r="D10" s="85">
        <f t="shared" si="0"/>
        <v>0</v>
      </c>
      <c r="E10" s="53"/>
      <c r="F10" s="53"/>
      <c r="G10" s="85">
        <f>G11</f>
        <v>170.67125</v>
      </c>
    </row>
    <row r="11" ht="35.15" customHeight="true" spans="1:7">
      <c r="A11" s="87" t="s">
        <v>84</v>
      </c>
      <c r="B11" s="55" t="s">
        <v>85</v>
      </c>
      <c r="C11" s="85">
        <f t="shared" si="2"/>
        <v>170.67125</v>
      </c>
      <c r="D11" s="85">
        <f t="shared" si="0"/>
        <v>0</v>
      </c>
      <c r="E11" s="53"/>
      <c r="F11" s="53"/>
      <c r="G11" s="85">
        <v>170.67125</v>
      </c>
    </row>
    <row r="12" ht="35.15" customHeight="true" spans="1:7">
      <c r="A12" s="86" t="s">
        <v>86</v>
      </c>
      <c r="B12" s="54" t="s">
        <v>87</v>
      </c>
      <c r="C12" s="85">
        <f t="shared" si="2"/>
        <v>29.5</v>
      </c>
      <c r="D12" s="85">
        <f t="shared" si="0"/>
        <v>0</v>
      </c>
      <c r="E12" s="53"/>
      <c r="F12" s="53"/>
      <c r="G12" s="85">
        <f>G13</f>
        <v>29.5</v>
      </c>
    </row>
    <row r="13" ht="35.15" customHeight="true" spans="1:7">
      <c r="A13" s="87" t="s">
        <v>88</v>
      </c>
      <c r="B13" s="55" t="s">
        <v>89</v>
      </c>
      <c r="C13" s="85">
        <f t="shared" si="2"/>
        <v>29.5</v>
      </c>
      <c r="D13" s="85">
        <f t="shared" si="0"/>
        <v>0</v>
      </c>
      <c r="E13" s="53"/>
      <c r="F13" s="53"/>
      <c r="G13" s="85">
        <v>29.5</v>
      </c>
    </row>
    <row r="14" ht="35.15" customHeight="true" spans="1:7">
      <c r="A14" s="57" t="s">
        <v>90</v>
      </c>
      <c r="B14" s="51" t="s">
        <v>91</v>
      </c>
      <c r="C14" s="85">
        <f t="shared" si="2"/>
        <v>19.78</v>
      </c>
      <c r="D14" s="85"/>
      <c r="E14" s="53"/>
      <c r="F14" s="53"/>
      <c r="G14" s="85">
        <f>G15</f>
        <v>19.78</v>
      </c>
    </row>
    <row r="15" ht="35.15" customHeight="true" spans="1:7">
      <c r="A15" s="86" t="s">
        <v>84</v>
      </c>
      <c r="B15" s="54" t="s">
        <v>92</v>
      </c>
      <c r="C15" s="85">
        <f t="shared" si="2"/>
        <v>19.78</v>
      </c>
      <c r="D15" s="85"/>
      <c r="E15" s="53"/>
      <c r="F15" s="53"/>
      <c r="G15" s="85">
        <f>G16</f>
        <v>19.78</v>
      </c>
    </row>
    <row r="16" ht="35.15" customHeight="true" spans="1:7">
      <c r="A16" s="87" t="s">
        <v>78</v>
      </c>
      <c r="B16" s="55" t="s">
        <v>93</v>
      </c>
      <c r="C16" s="85">
        <f t="shared" si="2"/>
        <v>19.78</v>
      </c>
      <c r="D16" s="85"/>
      <c r="E16" s="53"/>
      <c r="F16" s="53"/>
      <c r="G16" s="85">
        <v>19.78</v>
      </c>
    </row>
    <row r="17" ht="35.15" customHeight="true" spans="1:7">
      <c r="A17" s="56" t="s">
        <v>94</v>
      </c>
      <c r="B17" s="56" t="s">
        <v>69</v>
      </c>
      <c r="C17" s="85">
        <f t="shared" si="2"/>
        <v>765.985166</v>
      </c>
      <c r="D17" s="88">
        <f>E17+F17</f>
        <v>546.035166</v>
      </c>
      <c r="E17" s="88">
        <f>E6+E14</f>
        <v>523.535166</v>
      </c>
      <c r="F17" s="88">
        <f>F6+F14</f>
        <v>22.5</v>
      </c>
      <c r="G17" s="88">
        <f>G6+G14</f>
        <v>219.95</v>
      </c>
    </row>
    <row r="18" customHeight="true" spans="1:7">
      <c r="A18" s="89" t="s">
        <v>95</v>
      </c>
      <c r="B18" s="89"/>
      <c r="C18" s="89"/>
      <c r="D18" s="90"/>
      <c r="E18" s="90"/>
      <c r="F18" s="90"/>
      <c r="G18" s="90"/>
    </row>
  </sheetData>
  <mergeCells count="4">
    <mergeCell ref="A4:A5"/>
    <mergeCell ref="B4:B5"/>
    <mergeCell ref="C4:C5"/>
    <mergeCell ref="G4:G5"/>
  </mergeCells>
  <printOptions horizontalCentered="true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35"/>
  <sheetViews>
    <sheetView showGridLines="0" showZeros="0" view="pageBreakPreview" zoomScale="85" zoomScaleNormal="115" zoomScaleSheetLayoutView="85" workbookViewId="0">
      <selection activeCell="A3" sqref="A3"/>
    </sheetView>
  </sheetViews>
  <sheetFormatPr defaultColWidth="9.17777777777778" defaultRowHeight="12.75" customHeight="true"/>
  <cols>
    <col min="1" max="1" width="28.1777777777778" customWidth="true"/>
    <col min="2" max="2" width="31.4555555555556" customWidth="true"/>
    <col min="3" max="3" width="24.6333333333333" customWidth="true"/>
    <col min="4" max="4" width="24.6333333333333" style="78" customWidth="true"/>
    <col min="5" max="5" width="24.6333333333333" customWidth="true"/>
    <col min="6" max="242" width="7.63333333333333" customWidth="true"/>
  </cols>
  <sheetData>
    <row r="1" ht="33.75" customHeight="true" spans="1:2">
      <c r="A1" s="45" t="s">
        <v>109</v>
      </c>
      <c r="B1" s="45"/>
    </row>
    <row r="2" ht="39.75" customHeight="true" spans="1:242">
      <c r="A2" s="41" t="s">
        <v>110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</row>
    <row r="3" ht="15" customHeight="true" spans="1:242">
      <c r="A3" s="47" t="s">
        <v>2</v>
      </c>
      <c r="B3" s="42"/>
      <c r="C3" s="42"/>
      <c r="D3" s="42"/>
      <c r="E3" s="42" t="s">
        <v>3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</row>
    <row r="4" ht="40.2" customHeight="true" spans="1:242">
      <c r="A4" s="48" t="s">
        <v>111</v>
      </c>
      <c r="B4" s="48"/>
      <c r="C4" s="79" t="s">
        <v>112</v>
      </c>
      <c r="D4" s="80"/>
      <c r="E4" s="84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</row>
    <row r="5" ht="40.2" customHeight="true" spans="1:242">
      <c r="A5" s="48" t="s">
        <v>67</v>
      </c>
      <c r="B5" s="48" t="s">
        <v>68</v>
      </c>
      <c r="C5" s="48" t="s">
        <v>106</v>
      </c>
      <c r="D5" s="48" t="s">
        <v>107</v>
      </c>
      <c r="E5" s="48" t="s">
        <v>108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</row>
    <row r="6" ht="35.15" customHeight="true" spans="1:242">
      <c r="A6" s="57">
        <v>301</v>
      </c>
      <c r="B6" s="51" t="s">
        <v>113</v>
      </c>
      <c r="C6" s="81">
        <f>SUM(D6:E6)</f>
        <v>523.535166</v>
      </c>
      <c r="D6" s="81">
        <f>SUM(D7:D14)</f>
        <v>523.535166</v>
      </c>
      <c r="E6" s="81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</row>
    <row r="7" ht="35.15" customHeight="true" spans="1:242">
      <c r="A7" s="57" t="s">
        <v>114</v>
      </c>
      <c r="B7" s="51" t="s">
        <v>115</v>
      </c>
      <c r="C7" s="81">
        <f t="shared" ref="C7:C33" si="0">SUM(D7:E7)</f>
        <v>100.8036</v>
      </c>
      <c r="D7" s="81">
        <v>100.8036</v>
      </c>
      <c r="E7" s="81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</row>
    <row r="8" ht="35.15" customHeight="true" spans="1:242">
      <c r="A8" s="57" t="s">
        <v>116</v>
      </c>
      <c r="B8" s="51" t="s">
        <v>117</v>
      </c>
      <c r="C8" s="81">
        <f t="shared" si="0"/>
        <v>195.549026</v>
      </c>
      <c r="D8" s="81">
        <v>195.549026</v>
      </c>
      <c r="E8" s="8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</row>
    <row r="9" ht="35.15" customHeight="true" spans="1:242">
      <c r="A9" s="57" t="s">
        <v>118</v>
      </c>
      <c r="B9" s="51" t="s">
        <v>119</v>
      </c>
      <c r="C9" s="81">
        <f t="shared" si="0"/>
        <v>9</v>
      </c>
      <c r="D9" s="81">
        <v>9</v>
      </c>
      <c r="E9" s="81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</row>
    <row r="10" ht="35.15" customHeight="true" spans="1:242">
      <c r="A10" s="57" t="s">
        <v>120</v>
      </c>
      <c r="B10" s="57" t="s">
        <v>121</v>
      </c>
      <c r="C10" s="81">
        <f t="shared" si="0"/>
        <v>44.987008</v>
      </c>
      <c r="D10" s="81">
        <v>44.987008</v>
      </c>
      <c r="E10" s="81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</row>
    <row r="11" ht="35.15" customHeight="true" spans="1:242">
      <c r="A11" s="57" t="s">
        <v>122</v>
      </c>
      <c r="B11" s="57" t="s">
        <v>123</v>
      </c>
      <c r="C11" s="81">
        <f t="shared" si="0"/>
        <v>22.493504</v>
      </c>
      <c r="D11" s="81">
        <v>22.493504</v>
      </c>
      <c r="E11" s="81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</row>
    <row r="12" ht="35.15" customHeight="true" spans="1:242">
      <c r="A12" s="57" t="s">
        <v>124</v>
      </c>
      <c r="B12" s="57" t="s">
        <v>125</v>
      </c>
      <c r="C12" s="81">
        <f t="shared" si="0"/>
        <v>25.305192</v>
      </c>
      <c r="D12" s="81">
        <v>25.305192</v>
      </c>
      <c r="E12" s="81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</row>
    <row r="13" ht="35.15" customHeight="true" spans="1:242">
      <c r="A13" s="57" t="s">
        <v>126</v>
      </c>
      <c r="B13" s="51" t="s">
        <v>127</v>
      </c>
      <c r="C13" s="81">
        <f t="shared" si="0"/>
        <v>6.307636</v>
      </c>
      <c r="D13" s="81">
        <v>6.307636</v>
      </c>
      <c r="E13" s="81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</row>
    <row r="14" ht="35.15" customHeight="true" spans="1:242">
      <c r="A14" s="57" t="s">
        <v>128</v>
      </c>
      <c r="B14" s="51" t="s">
        <v>129</v>
      </c>
      <c r="C14" s="81">
        <f t="shared" si="0"/>
        <v>119.0892</v>
      </c>
      <c r="D14" s="81">
        <v>119.0892</v>
      </c>
      <c r="E14" s="81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</row>
    <row r="15" ht="35.15" customHeight="true" spans="1:242">
      <c r="A15" s="57">
        <v>302</v>
      </c>
      <c r="B15" s="51" t="s">
        <v>130</v>
      </c>
      <c r="C15" s="81">
        <f t="shared" si="0"/>
        <v>22.5</v>
      </c>
      <c r="D15" s="81"/>
      <c r="E15" s="81">
        <f>SUM(E16:E31)</f>
        <v>22.5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</row>
    <row r="16" ht="35.15" customHeight="true" spans="1:242">
      <c r="A16" s="57">
        <v>30201</v>
      </c>
      <c r="B16" s="51" t="s">
        <v>131</v>
      </c>
      <c r="C16" s="81">
        <f t="shared" si="0"/>
        <v>22.5</v>
      </c>
      <c r="D16" s="81"/>
      <c r="E16" s="81">
        <v>22.5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</row>
    <row r="17" ht="35.15" hidden="true" customHeight="true" spans="1:242">
      <c r="A17" s="57">
        <v>30202</v>
      </c>
      <c r="B17" s="51" t="s">
        <v>132</v>
      </c>
      <c r="C17" s="81">
        <f t="shared" si="0"/>
        <v>0</v>
      </c>
      <c r="D17" s="81"/>
      <c r="E17" s="81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</row>
    <row r="18" ht="35.15" hidden="true" customHeight="true" spans="1:242">
      <c r="A18" s="57" t="s">
        <v>133</v>
      </c>
      <c r="B18" s="51" t="s">
        <v>134</v>
      </c>
      <c r="C18" s="81">
        <f t="shared" si="0"/>
        <v>0</v>
      </c>
      <c r="D18" s="81"/>
      <c r="E18" s="81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</row>
    <row r="19" ht="35.15" hidden="true" customHeight="true" spans="1:242">
      <c r="A19" s="57">
        <v>30204</v>
      </c>
      <c r="B19" s="51" t="s">
        <v>135</v>
      </c>
      <c r="C19" s="81">
        <f t="shared" si="0"/>
        <v>0</v>
      </c>
      <c r="D19" s="81"/>
      <c r="E19" s="81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</row>
    <row r="20" ht="35.15" hidden="true" customHeight="true" spans="1:242">
      <c r="A20" s="57">
        <v>30205</v>
      </c>
      <c r="B20" s="51" t="s">
        <v>136</v>
      </c>
      <c r="C20" s="81">
        <f t="shared" si="0"/>
        <v>0</v>
      </c>
      <c r="D20" s="81"/>
      <c r="E20" s="81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</row>
    <row r="21" ht="35.15" hidden="true" customHeight="true" spans="1:242">
      <c r="A21" s="57">
        <v>30207</v>
      </c>
      <c r="B21" s="51" t="s">
        <v>137</v>
      </c>
      <c r="C21" s="81">
        <f t="shared" si="0"/>
        <v>0</v>
      </c>
      <c r="D21" s="81"/>
      <c r="E21" s="81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</row>
    <row r="22" ht="35.15" hidden="true" customHeight="true" spans="1:242">
      <c r="A22" s="57" t="s">
        <v>138</v>
      </c>
      <c r="B22" s="51" t="s">
        <v>139</v>
      </c>
      <c r="C22" s="81">
        <f t="shared" si="0"/>
        <v>0</v>
      </c>
      <c r="D22" s="81"/>
      <c r="E22" s="81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</row>
    <row r="23" ht="35.15" hidden="true" customHeight="true" spans="1:242">
      <c r="A23" s="57" t="s">
        <v>140</v>
      </c>
      <c r="B23" s="51" t="s">
        <v>141</v>
      </c>
      <c r="C23" s="81">
        <f t="shared" si="0"/>
        <v>0</v>
      </c>
      <c r="D23" s="81"/>
      <c r="E23" s="81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</row>
    <row r="24" ht="35.15" hidden="true" customHeight="true" spans="1:242">
      <c r="A24" s="57" t="s">
        <v>142</v>
      </c>
      <c r="B24" s="51" t="s">
        <v>143</v>
      </c>
      <c r="C24" s="81">
        <f t="shared" si="0"/>
        <v>0</v>
      </c>
      <c r="D24" s="81"/>
      <c r="E24" s="81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</row>
    <row r="25" ht="35.15" hidden="true" customHeight="true" spans="1:242">
      <c r="A25" s="57" t="s">
        <v>144</v>
      </c>
      <c r="B25" s="51" t="s">
        <v>145</v>
      </c>
      <c r="C25" s="81">
        <f t="shared" si="0"/>
        <v>0</v>
      </c>
      <c r="D25" s="81"/>
      <c r="E25" s="81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</row>
    <row r="26" ht="35.15" hidden="true" customHeight="true" spans="1:242">
      <c r="A26" s="57" t="s">
        <v>146</v>
      </c>
      <c r="B26" s="51" t="s">
        <v>147</v>
      </c>
      <c r="C26" s="81">
        <f t="shared" si="0"/>
        <v>0</v>
      </c>
      <c r="D26" s="81"/>
      <c r="E26" s="81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</row>
    <row r="27" ht="35.15" hidden="true" customHeight="true" spans="1:242">
      <c r="A27" s="57" t="s">
        <v>148</v>
      </c>
      <c r="B27" s="51" t="s">
        <v>149</v>
      </c>
      <c r="C27" s="81">
        <f t="shared" si="0"/>
        <v>0</v>
      </c>
      <c r="D27" s="81"/>
      <c r="E27" s="81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</row>
    <row r="28" ht="35.15" hidden="true" customHeight="true" spans="1:242">
      <c r="A28" s="57" t="s">
        <v>150</v>
      </c>
      <c r="B28" s="51" t="s">
        <v>151</v>
      </c>
      <c r="C28" s="81">
        <f t="shared" si="0"/>
        <v>0</v>
      </c>
      <c r="D28" s="81"/>
      <c r="E28" s="81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</row>
    <row r="29" ht="35.15" hidden="true" customHeight="true" spans="1:242">
      <c r="A29" s="57" t="s">
        <v>152</v>
      </c>
      <c r="B29" s="51" t="s">
        <v>153</v>
      </c>
      <c r="C29" s="81">
        <f t="shared" si="0"/>
        <v>0</v>
      </c>
      <c r="D29" s="81"/>
      <c r="E29" s="81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</row>
    <row r="30" ht="35.15" hidden="true" customHeight="true" spans="1:242">
      <c r="A30" s="57" t="s">
        <v>154</v>
      </c>
      <c r="B30" s="51" t="s">
        <v>155</v>
      </c>
      <c r="C30" s="81">
        <f t="shared" si="0"/>
        <v>0</v>
      </c>
      <c r="D30" s="81"/>
      <c r="E30" s="81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</row>
    <row r="31" ht="35.15" hidden="true" customHeight="true" spans="1:242">
      <c r="A31" s="57" t="s">
        <v>156</v>
      </c>
      <c r="B31" s="51" t="s">
        <v>157</v>
      </c>
      <c r="C31" s="81">
        <f t="shared" si="0"/>
        <v>0</v>
      </c>
      <c r="D31" s="81"/>
      <c r="E31" s="81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</row>
    <row r="32" ht="35.15" hidden="true" customHeight="true" spans="1:242">
      <c r="A32" s="57">
        <v>310</v>
      </c>
      <c r="B32" s="51" t="s">
        <v>158</v>
      </c>
      <c r="C32" s="81">
        <f t="shared" si="0"/>
        <v>0</v>
      </c>
      <c r="D32" s="81"/>
      <c r="E32" s="81">
        <f>E33</f>
        <v>0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</row>
    <row r="33" ht="35.15" hidden="true" customHeight="true" spans="1:242">
      <c r="A33" s="57">
        <v>31002</v>
      </c>
      <c r="B33" s="51" t="s">
        <v>159</v>
      </c>
      <c r="C33" s="81">
        <f t="shared" si="0"/>
        <v>0</v>
      </c>
      <c r="D33" s="81"/>
      <c r="E33" s="81">
        <v>0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</row>
    <row r="34" ht="35.15" customHeight="true" spans="1:242">
      <c r="A34" s="57"/>
      <c r="B34" s="48" t="s">
        <v>69</v>
      </c>
      <c r="C34" s="81">
        <f>C6+C15+C32</f>
        <v>546.035166</v>
      </c>
      <c r="D34" s="81">
        <f t="shared" ref="D34:E34" si="1">D6+D15+D32</f>
        <v>523.535166</v>
      </c>
      <c r="E34" s="81">
        <f t="shared" si="1"/>
        <v>22.5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</row>
    <row r="35" ht="29.25" customHeight="true" spans="1:5">
      <c r="A35" s="58" t="s">
        <v>160</v>
      </c>
      <c r="B35" s="58"/>
      <c r="C35" s="82"/>
      <c r="D35" s="83"/>
      <c r="E35" s="82"/>
    </row>
  </sheetData>
  <mergeCells count="3">
    <mergeCell ref="A2:E2"/>
    <mergeCell ref="A4:B4"/>
    <mergeCell ref="C4:E4"/>
  </mergeCells>
  <printOptions horizontalCentered="true"/>
  <pageMargins left="0.826771615997074" right="0.826771615997074" top="1.18110236220472" bottom="0.590551181102362" header="0.511811004848931" footer="0.511811004848931"/>
  <pageSetup paperSize="9" scale="57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6"/>
  <sheetViews>
    <sheetView showGridLines="0" showZeros="0" view="pageBreakPreview" zoomScaleNormal="115" zoomScaleSheetLayoutView="100" workbookViewId="0">
      <selection activeCell="A3" sqref="A3"/>
    </sheetView>
  </sheetViews>
  <sheetFormatPr defaultColWidth="9.17777777777778" defaultRowHeight="27.75" customHeight="true"/>
  <cols>
    <col min="1" max="1" width="18.8111111111111" style="44" customWidth="true"/>
    <col min="2" max="2" width="31.1777777777778" style="44" customWidth="true"/>
    <col min="3" max="5" width="19.3666666666667" style="44" customWidth="true"/>
    <col min="6" max="243" width="7.63333333333333" style="44" customWidth="true"/>
  </cols>
  <sheetData>
    <row r="1" customHeight="true" spans="1:2">
      <c r="A1" s="45" t="s">
        <v>161</v>
      </c>
      <c r="B1" s="45"/>
    </row>
    <row r="2" s="41" customFormat="true" ht="34.5" customHeight="true" spans="1:5">
      <c r="A2" s="46" t="s">
        <v>162</v>
      </c>
      <c r="B2" s="46"/>
      <c r="C2" s="46"/>
      <c r="D2" s="46"/>
      <c r="E2" s="46"/>
    </row>
    <row r="3" s="42" customFormat="true" ht="30.75" customHeight="true" spans="1:5">
      <c r="A3" s="47" t="s">
        <v>2</v>
      </c>
      <c r="E3" s="42" t="s">
        <v>3</v>
      </c>
    </row>
    <row r="4" s="43" customFormat="true" ht="40.2" customHeight="true" spans="1:243">
      <c r="A4" s="48" t="s">
        <v>67</v>
      </c>
      <c r="B4" s="48" t="s">
        <v>68</v>
      </c>
      <c r="C4" s="49" t="s">
        <v>163</v>
      </c>
      <c r="D4" s="49"/>
      <c r="E4" s="4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</row>
    <row r="5" s="43" customFormat="true" ht="40.2" customHeight="true" spans="1:243">
      <c r="A5" s="50"/>
      <c r="B5" s="50"/>
      <c r="C5" s="48" t="s">
        <v>106</v>
      </c>
      <c r="D5" s="48" t="s">
        <v>70</v>
      </c>
      <c r="E5" s="48" t="s">
        <v>71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</row>
    <row r="6" ht="45.75" customHeight="true" spans="1:5">
      <c r="A6" s="51"/>
      <c r="B6" s="51"/>
      <c r="C6" s="52"/>
      <c r="D6" s="53"/>
      <c r="E6" s="53"/>
    </row>
    <row r="7" ht="64.5" customHeight="true" spans="1:5">
      <c r="A7" s="54"/>
      <c r="B7" s="54"/>
      <c r="C7" s="52"/>
      <c r="D7" s="53"/>
      <c r="E7" s="53"/>
    </row>
    <row r="8" ht="35.15" customHeight="true" spans="1:5">
      <c r="A8" s="55"/>
      <c r="B8" s="55"/>
      <c r="C8" s="52"/>
      <c r="D8" s="53"/>
      <c r="E8" s="53"/>
    </row>
    <row r="9" ht="35.15" customHeight="true" spans="1:5">
      <c r="A9" s="56"/>
      <c r="B9" s="56"/>
      <c r="C9" s="52"/>
      <c r="D9" s="53"/>
      <c r="E9" s="53"/>
    </row>
    <row r="10" ht="35.15" customHeight="true" spans="1:5">
      <c r="A10" s="57"/>
      <c r="B10" s="57"/>
      <c r="C10" s="52"/>
      <c r="D10" s="53"/>
      <c r="E10" s="53"/>
    </row>
    <row r="11" ht="35.15" customHeight="true" spans="1:5">
      <c r="A11" s="54"/>
      <c r="B11" s="54"/>
      <c r="C11" s="52"/>
      <c r="D11" s="53"/>
      <c r="E11" s="53"/>
    </row>
    <row r="12" ht="35.15" customHeight="true" spans="1:5">
      <c r="A12" s="55"/>
      <c r="B12" s="55"/>
      <c r="C12" s="52"/>
      <c r="D12" s="53"/>
      <c r="E12" s="53"/>
    </row>
    <row r="13" ht="35.15" customHeight="true" spans="1:5">
      <c r="A13" s="56"/>
      <c r="B13" s="56"/>
      <c r="C13" s="52"/>
      <c r="D13" s="53"/>
      <c r="E13" s="53"/>
    </row>
    <row r="14" ht="35.15" customHeight="true" spans="1:5">
      <c r="A14" s="56"/>
      <c r="B14" s="56"/>
      <c r="C14" s="52"/>
      <c r="D14" s="53"/>
      <c r="E14" s="53"/>
    </row>
    <row r="15" ht="35.15" customHeight="true" spans="1:5">
      <c r="A15" s="56"/>
      <c r="B15" s="56"/>
      <c r="C15" s="52"/>
      <c r="D15" s="53"/>
      <c r="E15" s="53"/>
    </row>
    <row r="16" customHeight="true" spans="1:2">
      <c r="A16" s="58" t="s">
        <v>95</v>
      </c>
      <c r="B16" s="58"/>
    </row>
  </sheetData>
  <mergeCells count="2">
    <mergeCell ref="A4:A5"/>
    <mergeCell ref="B4:B5"/>
  </mergeCells>
  <printOptions horizontalCentered="true"/>
  <pageMargins left="0.826771615997074" right="0.826771615997074" top="1.18110236220472" bottom="0.590551181102362" header="0.511811004848931" footer="0.511811004848931"/>
  <pageSetup paperSize="9" scale="75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="115" zoomScaleNormal="115" zoomScaleSheetLayoutView="115" workbookViewId="0">
      <selection activeCell="G3" sqref="G3"/>
    </sheetView>
  </sheetViews>
  <sheetFormatPr defaultColWidth="12" defaultRowHeight="15.75" outlineLevelRow="7" outlineLevelCol="7"/>
  <cols>
    <col min="1" max="1" width="21.6333333333333" style="70" customWidth="true"/>
    <col min="2" max="4" width="18" style="70" customWidth="true"/>
    <col min="5" max="5" width="42.0888888888889" style="70" customWidth="true"/>
    <col min="6" max="6" width="18" style="70" customWidth="true"/>
    <col min="7" max="16384" width="12" style="70"/>
  </cols>
  <sheetData>
    <row r="1" ht="44.25" customHeight="true" spans="1:6">
      <c r="A1" s="45" t="s">
        <v>164</v>
      </c>
      <c r="B1" s="71"/>
      <c r="C1" s="71"/>
      <c r="D1" s="71"/>
      <c r="E1" s="71"/>
      <c r="F1" s="71"/>
    </row>
    <row r="2" ht="42" customHeight="true" spans="1:6">
      <c r="A2" s="30" t="s">
        <v>165</v>
      </c>
      <c r="B2" s="30"/>
      <c r="C2" s="30"/>
      <c r="D2" s="30"/>
      <c r="E2" s="30"/>
      <c r="F2" s="30"/>
    </row>
    <row r="3" ht="24" customHeight="true" spans="1:6">
      <c r="A3" s="30"/>
      <c r="B3" s="30"/>
      <c r="C3" s="30"/>
      <c r="D3" s="30"/>
      <c r="E3" s="30"/>
      <c r="F3" s="30"/>
    </row>
    <row r="4" ht="24" customHeight="true" spans="1:6">
      <c r="A4" s="72" t="s">
        <v>2</v>
      </c>
      <c r="B4" s="72"/>
      <c r="C4" s="72"/>
      <c r="D4" s="72"/>
      <c r="E4" s="72"/>
      <c r="F4" s="31" t="s">
        <v>3</v>
      </c>
    </row>
    <row r="5" ht="64.5" customHeight="true" spans="1:6">
      <c r="A5" s="73" t="s">
        <v>166</v>
      </c>
      <c r="B5" s="73" t="s">
        <v>167</v>
      </c>
      <c r="C5" s="74" t="s">
        <v>168</v>
      </c>
      <c r="D5" s="74"/>
      <c r="E5" s="74"/>
      <c r="F5" s="74" t="s">
        <v>169</v>
      </c>
    </row>
    <row r="6" ht="64.5" customHeight="true" spans="1:8">
      <c r="A6" s="73"/>
      <c r="B6" s="73"/>
      <c r="C6" s="74" t="s">
        <v>170</v>
      </c>
      <c r="D6" s="73" t="s">
        <v>171</v>
      </c>
      <c r="E6" s="73" t="s">
        <v>172</v>
      </c>
      <c r="F6" s="74"/>
      <c r="H6" s="77"/>
    </row>
    <row r="7" ht="64.5" customHeight="true" spans="1:6">
      <c r="A7" s="75">
        <v>0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</row>
    <row r="8" ht="51" customHeight="true" spans="1:6">
      <c r="A8" s="76"/>
      <c r="B8" s="72"/>
      <c r="C8" s="72"/>
      <c r="D8" s="72"/>
      <c r="E8" s="72"/>
      <c r="F8" s="72"/>
    </row>
  </sheetData>
  <mergeCells count="5">
    <mergeCell ref="A2:F2"/>
    <mergeCell ref="C5:E5"/>
    <mergeCell ref="A5:A6"/>
    <mergeCell ref="B5:B6"/>
    <mergeCell ref="F5:F6"/>
  </mergeCells>
  <printOptions horizontalCentered="true"/>
  <pageMargins left="0.748031496062992" right="0.748031496062992" top="0.984251968503937" bottom="0.984251968503937" header="0.511811023622047" footer="0.511811023622047"/>
  <pageSetup paperSize="9" scale="78" orientation="portrait" useFirstPageNumber="tru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WTFQPVQ</vt:lpstr>
      <vt:lpstr>1</vt:lpstr>
      <vt:lpstr>2</vt:lpstr>
      <vt:lpstr>3</vt:lpstr>
      <vt:lpstr>4</vt:lpstr>
      <vt:lpstr>5</vt:lpstr>
      <vt:lpstr>6 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greatwall</cp:lastModifiedBy>
  <dcterms:created xsi:type="dcterms:W3CDTF">2016-02-19T18:32:00Z</dcterms:created>
  <cp:lastPrinted>2022-01-23T03:15:00Z</cp:lastPrinted>
  <dcterms:modified xsi:type="dcterms:W3CDTF">2026-02-12T17:11:09Z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BC6BB678819F4257B0725BACD4C3FC26_13</vt:lpwstr>
  </property>
  <property fmtid="{D5CDD505-2E9C-101B-9397-08002B2CF9AE}" pid="4" name="CalculationRule">
    <vt:i4>0</vt:i4>
  </property>
</Properties>
</file>