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760" tabRatio="761" firstSheet="1" activeTab="11"/>
  </bookViews>
  <sheets>
    <sheet name="WTFQPVQ" sheetId="5" state="veryHidden" r:id="rId1"/>
    <sheet name="1" sheetId="1" r:id="rId2"/>
    <sheet name="2" sheetId="6" r:id="rId3"/>
    <sheet name="3" sheetId="7" r:id="rId4"/>
    <sheet name="4" sheetId="10" r:id="rId5"/>
    <sheet name="5" sheetId="2" r:id="rId6"/>
    <sheet name="6" sheetId="3" r:id="rId7"/>
    <sheet name="7" sheetId="11" r:id="rId8"/>
    <sheet name="8" sheetId="4" r:id="rId9"/>
    <sheet name="9" sheetId="18" r:id="rId10"/>
    <sheet name="10" sheetId="13" r:id="rId11"/>
    <sheet name="11" sheetId="12" r:id="rId12"/>
    <sheet name="12" sheetId="17" r:id="rId13"/>
  </sheets>
  <externalReferences>
    <externalReference r:id="rId14"/>
    <externalReference r:id="rId15"/>
    <externalReference r:id="rId16"/>
  </externalReferences>
  <definedNames>
    <definedName name="_xlnm._FilterDatabase" localSheetId="11" hidden="1">'11'!$A$5:$O$23</definedName>
    <definedName name="_xlnm.Print_Area" localSheetId="1">'1'!$A$1:$D$31</definedName>
    <definedName name="_xlnm.Print_Area" localSheetId="11">'11'!$A$1:$L$23</definedName>
    <definedName name="_xlnm.Print_Area" localSheetId="3">'3'!$A$1:$H$18</definedName>
    <definedName name="_xlnm.Print_Area" localSheetId="4">'4'!$A$1:$D$31</definedName>
    <definedName name="_xlnm.Print_Area" localSheetId="8">'8'!$A$1:$F$7</definedName>
    <definedName name="_xlnm.Print_Area" localSheetId="9">'9'!$A$1:$F$10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<sst xmlns="http://schemas.openxmlformats.org/spreadsheetml/2006/main" count="432" uniqueCount="244">
  <si>
    <t>附件2</t>
  </si>
  <si>
    <t>2025年收支预算总表</t>
  </si>
  <si>
    <t>部门：天津东疆综合保税区市场监督管理局（行政审批局、政务服务办公室、营商环境办公室）</t>
  </si>
  <si>
    <t>单位：万元</t>
  </si>
  <si>
    <t xml:space="preserve">收               入 </t>
  </si>
  <si>
    <t>支               出</t>
  </si>
  <si>
    <t>项         目</t>
  </si>
  <si>
    <t>预算数</t>
  </si>
  <si>
    <t>一、一般公共预算拨款收入</t>
  </si>
  <si>
    <t>一、一般公共服务支出</t>
  </si>
  <si>
    <t>二、政府性基金预算拨款收入</t>
  </si>
  <si>
    <t>二、公共安全支出</t>
  </si>
  <si>
    <t>三、国有资本经营预算算拨款收入</t>
  </si>
  <si>
    <t>三、教育支出</t>
  </si>
  <si>
    <t>四、财政专户管理资金收入</t>
  </si>
  <si>
    <t>四、科学技术支出</t>
  </si>
  <si>
    <t>五、事业收入</t>
  </si>
  <si>
    <t>五、文化旅游体育与传媒支出</t>
  </si>
  <si>
    <t>六、事业单位经营收入</t>
  </si>
  <si>
    <t>六、社会保障和就业支出</t>
  </si>
  <si>
    <t>七、上级补助收入</t>
  </si>
  <si>
    <t>七、卫生健康支出</t>
  </si>
  <si>
    <t>八、附属单位上缴收入</t>
  </si>
  <si>
    <t>八、节能环保支出</t>
  </si>
  <si>
    <t>九、其他收入</t>
  </si>
  <si>
    <t>九、城乡社区支出</t>
  </si>
  <si>
    <t>十、农林水支出</t>
  </si>
  <si>
    <t>十一、交通运输支出</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</si>
  <si>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</si>
  <si>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</si>
  <si>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</si>
  <si>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</si>
  <si>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</si>
  <si>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</si>
  <si>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</si>
  <si>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十九、灾害防治及应急管理支出</t>
  </si>
  <si>
    <t>二十、其他支出</t>
  </si>
  <si>
    <t>二十一、债务付息支出</t>
  </si>
  <si>
    <t>二十二、国有资本经营预算支出</t>
  </si>
  <si>
    <t>本  年  收  入  合  计</t>
  </si>
  <si>
    <t xml:space="preserve"> 本  年  支  出  合  计</t>
  </si>
  <si>
    <t>上年结转结余</t>
  </si>
  <si>
    <t>年终结转结余</t>
  </si>
  <si>
    <t>收     入     总      计</t>
  </si>
  <si>
    <t>支　   出　   总   　计</t>
  </si>
  <si>
    <t>注：财政专户管理资金收入是指教育收费收入；事业收入不含教育收费收入，下同。</t>
  </si>
  <si>
    <t>附件3</t>
  </si>
  <si>
    <t>2025年收入预算总表</t>
  </si>
  <si>
    <t>部门（单位）代码</t>
  </si>
  <si>
    <t>部门（单位）名称</t>
  </si>
  <si>
    <t>合计</t>
  </si>
  <si>
    <t>本年收入</t>
  </si>
  <si>
    <t>小计</t>
  </si>
  <si>
    <t>一般公共预算</t>
  </si>
  <si>
    <t>政府性基金预算</t>
  </si>
  <si>
    <t>国有资本经营预算算</t>
  </si>
  <si>
    <t>财政专户管理资金</t>
  </si>
  <si>
    <t>事业收入</t>
  </si>
  <si>
    <t>事业单位经营收入</t>
  </si>
  <si>
    <t>上级补助收入</t>
  </si>
  <si>
    <t>附属单位上缴收入</t>
  </si>
  <si>
    <t>其他收入</t>
  </si>
  <si>
    <t>国有资本经营预算</t>
  </si>
  <si>
    <t>单位资金</t>
  </si>
  <si>
    <t>天津东疆综合保税区市场监督管理局</t>
  </si>
  <si>
    <t>附件4</t>
  </si>
  <si>
    <t xml:space="preserve"> 2025年支出预算总表</t>
  </si>
  <si>
    <t>科目编码</t>
  </si>
  <si>
    <t>科目名称</t>
  </si>
  <si>
    <t>合 计</t>
  </si>
  <si>
    <t>基本支出</t>
  </si>
  <si>
    <t>项目支出</t>
  </si>
  <si>
    <t>事业单位经营支出</t>
  </si>
  <si>
    <t>上缴上级支出</t>
  </si>
  <si>
    <t>对附属单位补助支出</t>
  </si>
  <si>
    <t>一般公共服务支出</t>
  </si>
  <si>
    <t>14</t>
  </si>
  <si>
    <t xml:space="preserve">    知识产权事务</t>
  </si>
  <si>
    <t>99</t>
  </si>
  <si>
    <t xml:space="preserve">      其他知识产权事务支出</t>
  </si>
  <si>
    <t xml:space="preserve">   市场监督管理事务</t>
  </si>
  <si>
    <t>01</t>
  </si>
  <si>
    <t xml:space="preserve">      行政运行</t>
  </si>
  <si>
    <t>02</t>
  </si>
  <si>
    <t xml:space="preserve">    一般行政管理事务</t>
  </si>
  <si>
    <t>04</t>
  </si>
  <si>
    <t>市场主体管理</t>
  </si>
  <si>
    <t>16</t>
  </si>
  <si>
    <t>食品安全监管</t>
  </si>
  <si>
    <t>03</t>
  </si>
  <si>
    <t>政府办公厅（室）及相关机构事务</t>
  </si>
  <si>
    <t>合  计</t>
  </si>
  <si>
    <t>注：本表按支出功能分类填列，明细到类、款、项三级科目。</t>
  </si>
  <si>
    <t>附件5</t>
  </si>
  <si>
    <t>2025年财政拨款收支预算总表</t>
  </si>
  <si>
    <t>一、本年收入</t>
  </si>
  <si>
    <t>（一）一般公共预算拨款</t>
  </si>
  <si>
    <t>（二）政府性基金预算拨款</t>
  </si>
  <si>
    <t>（三）国有资本经营预算拨款</t>
  </si>
  <si>
    <t>二、上年财政结转结余</t>
  </si>
  <si>
    <t>二、年终结转结余</t>
  </si>
  <si>
    <t>附件6</t>
  </si>
  <si>
    <t xml:space="preserve"> 2025年财政拨款一般公共预算支出预算表</t>
  </si>
  <si>
    <t>合   计</t>
  </si>
  <si>
    <t>人员经费</t>
  </si>
  <si>
    <t>公用经费</t>
  </si>
  <si>
    <t xml:space="preserve"> </t>
  </si>
  <si>
    <t>附件7</t>
  </si>
  <si>
    <t xml:space="preserve"> 2025年财政拨款一般公共预算基本支出预算表</t>
  </si>
  <si>
    <t>部门预算支出经济分类</t>
  </si>
  <si>
    <t>本年一般公共预算基本支出</t>
  </si>
  <si>
    <t>工资福利支出</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</si>
  <si>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</si>
  <si>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</si>
  <si>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</si>
  <si>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</si>
  <si>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</si>
  <si>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</si>
  <si>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 xml:space="preserve">  其他社会保障缴费</t>
  </si>
  <si>
    <t xml:space="preserve">  住房公积金</t>
  </si>
  <si>
    <t>商品和服务支出</t>
  </si>
  <si>
    <t xml:space="preserve">  办公费</t>
  </si>
  <si>
    <t xml:space="preserve">  印刷费</t>
  </si>
  <si>
    <t xml:space="preserve">  咨询费</t>
  </si>
  <si>
    <t xml:space="preserve">  手续费</t>
  </si>
  <si>
    <t xml:space="preserve">  水费</t>
  </si>
  <si>
    <t xml:space="preserve">  邮电费</t>
  </si>
  <si>
    <t xml:space="preserve">  国内差旅费</t>
  </si>
  <si>
    <t xml:space="preserve">  维修（护）费</t>
  </si>
  <si>
    <t xml:space="preserve">  租赁费</t>
  </si>
  <si>
    <t xml:space="preserve">  会议费</t>
  </si>
  <si>
    <t xml:space="preserve">  培训费</t>
  </si>
  <si>
    <t xml:space="preserve">  被装购置费</t>
  </si>
  <si>
    <t xml:space="preserve">  劳务费</t>
  </si>
  <si>
    <t xml:space="preserve">  委托业务费</t>
  </si>
  <si>
    <t xml:space="preserve">  其他交通费用（车补）</t>
  </si>
  <si>
    <t xml:space="preserve">  其他商品和服务支出（如零星宣传、慰问等）</t>
  </si>
  <si>
    <t xml:space="preserve">  公务用车运行维护费</t>
  </si>
  <si>
    <t xml:space="preserve">  其他交通费用（租车费）</t>
  </si>
  <si>
    <t>资本性支出</t>
  </si>
  <si>
    <t xml:space="preserve">  办公设备购置</t>
  </si>
  <si>
    <t>注：本表按部门预算支出经济分类填列，明细到类、款两级科目。</t>
  </si>
  <si>
    <t>附件8</t>
  </si>
  <si>
    <t>2025年财政拨款政府性基金预算支出预算表</t>
  </si>
  <si>
    <t>本年政府性基金预算支出</t>
  </si>
  <si>
    <r>
      <rPr>
        <sz val="12"/>
        <rFont val="宋体"/>
        <charset val="134"/>
      </rPr>
      <t xml:space="preserve">合 </t>
    </r>
    <r>
      <rPr>
        <sz val="12"/>
        <rFont val="宋体"/>
        <charset val="134"/>
      </rPr>
      <t xml:space="preserve"> </t>
    </r>
    <r>
      <rPr>
        <sz val="12"/>
        <rFont val="宋体"/>
        <charset val="134"/>
      </rPr>
      <t>计</t>
    </r>
  </si>
  <si>
    <t>附件9</t>
  </si>
  <si>
    <t>2025年财政拨款一般公共预算“三公”经费支出预算表</t>
  </si>
  <si>
    <t>“三公”经费合  计</t>
  </si>
  <si>
    <t>因公出国（境）费</t>
  </si>
  <si>
    <t>公务用车购置及运行费</t>
  </si>
  <si>
    <t>公务接待费</t>
  </si>
  <si>
    <t>小  计</t>
  </si>
  <si>
    <t>公务用车购置费</t>
  </si>
  <si>
    <t>公务用车运行费</t>
  </si>
  <si>
    <t>附件10</t>
  </si>
  <si>
    <t>2025年财政拨款政府采购预算表</t>
  </si>
  <si>
    <t>功能科目</t>
  </si>
  <si>
    <t>单位编码</t>
  </si>
  <si>
    <t>项目类别</t>
  </si>
  <si>
    <t>单位名称（项目名称）</t>
  </si>
  <si>
    <t>财政拨款</t>
  </si>
  <si>
    <t>备注</t>
  </si>
  <si>
    <t>货物</t>
  </si>
  <si>
    <t>天津东疆综合保税区市场监督管理局（办公设备购置）</t>
  </si>
  <si>
    <t>2013816</t>
  </si>
  <si>
    <t>服务</t>
  </si>
  <si>
    <t>天津东疆综合保税区市场监督管理局（食品安全委员会工作经费—食品安全协管服务项目）</t>
  </si>
  <si>
    <t xml:space="preserve">①往年已执行：合同总金额195.2万元，本年度涉及78.08万元。
</t>
  </si>
  <si>
    <t>2013802</t>
  </si>
  <si>
    <t>天津东疆综合保税区市场监督管理局（双随机及补报年报企业审计服务项目）</t>
  </si>
  <si>
    <r>
      <rPr>
        <sz val="12"/>
        <color theme="1"/>
        <rFont val="宋体"/>
        <charset val="134"/>
      </rPr>
      <t>①为2025年新政采项目，未执行，双随机及补报年报企业审计服务项目，项目总预算90.0万元</t>
    </r>
    <r>
      <rPr>
        <sz val="12"/>
        <color indexed="8"/>
        <rFont val="宋体"/>
        <charset val="134"/>
      </rPr>
      <t>，本年度涉及3.9万元（据实结算）。</t>
    </r>
  </si>
  <si>
    <t>天津东疆综合保税区市场监督管理局（企业管理辅助信息服务项目）</t>
  </si>
  <si>
    <t xml:space="preserve">①往年已执行：合同总金额119.2万元，本年度涉及65.56万元。
</t>
  </si>
  <si>
    <t>2013804</t>
  </si>
  <si>
    <t>天津东疆综合保税区市场监督管理局（档案数字化管理项目）</t>
  </si>
  <si>
    <r>
      <rPr>
        <sz val="12"/>
        <color theme="1"/>
        <rFont val="宋体"/>
        <charset val="134"/>
      </rPr>
      <t>①往年已执行：合同总金额75.96万元，本年度涉及35.96万元。
②为2025年新政采项目，未执行，项目总预算80万元</t>
    </r>
    <r>
      <rPr>
        <sz val="12"/>
        <color indexed="8"/>
        <rFont val="宋体"/>
        <charset val="134"/>
      </rPr>
      <t>，本年度涉及19.94万元。</t>
    </r>
  </si>
  <si>
    <t>附件11</t>
  </si>
  <si>
    <t>2025年国有资本经营预算支出情况表</t>
  </si>
  <si>
    <t>本年国有资本经营基金预算支出</t>
  </si>
  <si>
    <t>附件12</t>
  </si>
  <si>
    <t xml:space="preserve"> 2025年项目支出预算表</t>
  </si>
  <si>
    <t>类型</t>
  </si>
  <si>
    <t>项目名称</t>
  </si>
  <si>
    <t>项目单位</t>
  </si>
  <si>
    <t>本年拨款</t>
  </si>
  <si>
    <t>财政拨款结转结余</t>
  </si>
  <si>
    <t>财政专户
管理资金</t>
  </si>
  <si>
    <t>一般公共
预算</t>
  </si>
  <si>
    <t>政府性基金
预算</t>
  </si>
  <si>
    <t>国有资本
经营预算</t>
  </si>
  <si>
    <t>特定目标类项目</t>
  </si>
  <si>
    <t>商事登记确认制智慧登记项目</t>
  </si>
  <si>
    <t>市场监督管理局</t>
  </si>
  <si>
    <t>电子证照、政务信息融合应用项目</t>
  </si>
  <si>
    <t>食品安全委员会工作经费-食品安全责任保险</t>
  </si>
  <si>
    <t>食品安全委员会工作经费-食品安全应急演练</t>
  </si>
  <si>
    <t>企业登记智能导办服务项目</t>
  </si>
  <si>
    <t>企业投资第三方评审项目</t>
  </si>
  <si>
    <t>东疆政务服务中心宣传维护服务项目</t>
  </si>
  <si>
    <t>知识产权服务业集聚园区服务项目</t>
  </si>
  <si>
    <t>食品安全委员会工作经费-食品安全协管服务项目</t>
  </si>
  <si>
    <t>食品安全委员会工作经费-食品安全抽检项目</t>
  </si>
  <si>
    <t>药品、医疗器械、化妆品领域风险排查项目</t>
  </si>
  <si>
    <t>产品质量抽检项目</t>
  </si>
  <si>
    <t>双随机及补报年报企业审计服务项目</t>
  </si>
  <si>
    <t>企业管理辅助信息服务项目</t>
  </si>
  <si>
    <t>档案数字化管理项目</t>
  </si>
  <si>
    <t>市场监管业务项目</t>
  </si>
  <si>
    <t>向新开办企业免费发放印章项目</t>
  </si>
  <si>
    <t>2025年财政拨款政府购买服务预算表</t>
  </si>
  <si>
    <t>普适性目录</t>
  </si>
  <si>
    <t>备注（内容、期限）</t>
  </si>
  <si>
    <t>[2013816]</t>
  </si>
  <si>
    <t>B0501监督检查辅助服务</t>
  </si>
  <si>
    <t>食品安全委员会工作经费—食品安全协管服务项目</t>
  </si>
  <si>
    <t>内容：按照管委会工作部署，承接东疆食品安全委员会、食品安全办公室职能，经政府采购向第三方公司购买食品安全协管服务。
期限：服务期两年     
      经常性项目，以后年度继续开展</t>
  </si>
  <si>
    <t>内容：通过组织对辖区食品经营者开展常规抽检和专项抽检互为补充的食品安全抽检，及时发现并消除隐患，防范风险，保障人民群众健康安全，委托专业第三方组织开展食品安全抽检工作。
期限：服务期为一年     
      经常性项目，以后年度继续开展</t>
  </si>
  <si>
    <t>[2013802]</t>
  </si>
  <si>
    <t>内容：按照区市场监管局产品质量工作安排，针对东疆商超、贸易企业等重点领域，制定产品质量抽检工作计划，委托第三方开展流通领域产品质量监督抽检工作。
期限：服务期一年
      经常性项目，以后年度继续开展</t>
  </si>
  <si>
    <t>A1401防灾减灾预警、预报服务</t>
  </si>
  <si>
    <t>内容：按照《天津东疆保税港区食品安全事故应急预案（试行）》要求，开展食品安全应急演练。
期限：服务期一年
      经常性项目，以后年度继续开展</t>
  </si>
  <si>
    <t>内容：为进一步加强药品、医疗器械、化妆品安全风险隐患排查化解，提升区域相关行业整体安全水平，委托第三方专业机构开展监督检查工作。
期限：服务期一年
      经常性项目，以后年度继续开展</t>
  </si>
  <si>
    <t>内容：为落实管委会要求，实现企业服务的前移和全覆盖，通过政府采购委托第三方公司为企业提供集中统一的排查提醒服务。
期限：服务期两年
      经常性项目，以后年度继续开展</t>
  </si>
  <si>
    <t>B0302审计服务
B0801咨询服务</t>
  </si>
  <si>
    <t>内容：根据市场监管总局、市市场监管委及区市场监管局相关工作要求，开展市场主体双随机检查和跨部门联合双随机检查、不按法定时间报送年度报告企业移出异常名录工作，经政府采购确定第三方机构对企业相关信息开展审计等工作。
期限：服务期两年
      经常性项目，以后年度继续开展</t>
  </si>
  <si>
    <t>[2013804]</t>
  </si>
  <si>
    <t>A1701技术评审鉴定评估服务
B1004其他适合通过市场化方式提供的信息化服务</t>
  </si>
  <si>
    <t>鉴定费：委托第三方机构对确有必要的冒用身份信息案件或特殊案件进行笔迹鉴定、印章鉴定。
时间戳：通过购买专业机构信任时间戳服务，对广告、价格等相关案件中，对确有必要进行固定证据的宣传内容进行网页端、移动端取证。
期限：根据实际发生情况，据实结算
      经常性项目，以后年度继续开展</t>
  </si>
  <si>
    <t>[2010302]</t>
  </si>
  <si>
    <t>B1107其他适合通过市场化方式提供的后勤服务</t>
  </si>
  <si>
    <t>内容：按照区政务服务办、东疆管委会等有关要求，为进一步做好政务服务中心日常运维及宣传工作，委托第三方公司提供服务。
期限：服务期一年
      经常性项目，以后年度继续开展</t>
  </si>
  <si>
    <t>内容：为降低企业开办成本，优化区域营商环境，天津东疆综合保税区为新开办企业提供免费制作印章服务。
期限：服务期一年
      经常性项目，以后年度继续开展</t>
  </si>
  <si>
    <t>[2011499]</t>
  </si>
  <si>
    <t>B0801咨询服务</t>
  </si>
  <si>
    <t>内容：2021年，根据滨海新区有关文件要求，经管委会同意，东疆创建知识产权服务业集聚园区。根据关于印发《天津市滨海新区知识产权运营服务体系区域知识产权运营中心建设方案》的通知》要求，继续为企业提供知识产权相关服务。
期限：服务期一年
      经常性项目，以后年度继续开展</t>
  </si>
  <si>
    <t>B0702评估和评价服务</t>
  </si>
  <si>
    <t>内容：根据国家发改委以及其他相关部门的有关文件要求，应企业需求和工作实际情况，对企业投资项目核准报告进行第三方评审，向第三方服务机构购买核准评估服务。
期限：根据实际发生情况，据实结算
      经常性项目，以后年度继续开展</t>
  </si>
  <si>
    <t>B1202档案管理服务（数字化类）
B0801咨询服务</t>
  </si>
  <si>
    <t>内容：为落实“互联网＋政务”改革步伐，满足市场监管及政务服务改革工作要求，经政府采购委托第三方开展档案数字化管理工作。
期限：服务期两年
      经常性项目，以后年度继续开展</t>
  </si>
  <si>
    <t>内容：为进一步提升企业开办智能化水平，推动更多登记事项掌上办、自助办、随身办，实时提供“在线AI智能语音人机互动”服务，委托第三方提供企业登记智能导办服务。
期限：老合同服务期为一年，新合同服务期为两年
      经常性项目，以后年度继续开展</t>
  </si>
  <si>
    <t>B1004其他适合通过市场化方式提供的信息化服务</t>
  </si>
  <si>
    <t>内容：为进一步提升企业开办智慧化水平，在更多行业、更大范围内实现系统自动比对、自动核验、标准化录入、智慧登记、无感化审批，经管委会同意，开展商事登记确认制智慧登记工作，委托第三方提供服务。
期限：本合同于签署之日（2024年9月29日）起生效。</t>
  </si>
  <si>
    <t>内容：为进一步推进电子证照扩大应用和跨区域互认互通，完善电子营业执照在涉企政策资源等方面的融合服务，扩大电子证照营业覆盖领域，提升电子证照应用支撑能力，经管委会同意，开展电子证照、政务信息融合应用工作，2024年通过磋商方式委托第三方提供服务。
期限：自2024年9月2日起，乙方向甲方提供本合同所述各项服务。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</si>
</sst>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2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
    <numFmt numFmtId="178" formatCode="_(&quot;$&quot;* #,##0.00_);_(&quot;$&quot;* \(#,##0.00\);_(&quot;$&quot;* &quot;-&quot;??_);_(@_)"/>
    <numFmt numFmtId="179" formatCode="\$#,##0.00;\(\$#,##0.00\)"/>
    <numFmt numFmtId="180" formatCode="#,##0;\-#,##0;&quot;-&quot;"/>
    <numFmt numFmtId="181" formatCode="_-&quot;$&quot;* #,##0_-;\-&quot;$&quot;* #,##0_-;_-&quot;$&quot;* &quot;-&quot;_-;_-@_-"/>
    <numFmt numFmtId="182" formatCode="\$#,##0;\(\$#,##0\)"/>
    <numFmt numFmtId="183" formatCode="_-* #,##0_$_-;\-* #,##0_$_-;_-* &quot;-&quot;_$_-;_-@_-"/>
    <numFmt numFmtId="184" formatCode="_-* #,##0.00_$_-;\-* #,##0.00_$_-;_-* &quot;-&quot;??_$_-;_-@_-"/>
    <numFmt numFmtId="185" formatCode="_-* #,##0&quot;$&quot;_-;\-* #,##0&quot;$&quot;_-;_-* &quot;-&quot;&quot;$&quot;_-;_-@_-"/>
    <numFmt numFmtId="186" formatCode="_-* #,##0.00&quot;$&quot;_-;\-* #,##0.00&quot;$&quot;_-;_-* &quot;-&quot;??&quot;$&quot;_-;_-@_-"/>
    <numFmt numFmtId="187" formatCode="0;_琀"/>
    <numFmt numFmtId="188" formatCode="yyyy&quot;年&quot;m&quot;月&quot;d&quot;日&quot;;@"/>
    <numFmt numFmtId="189" formatCode="0.00_ "/>
    <numFmt numFmtId="190" formatCode="#,##0.00_ "/>
    <numFmt numFmtId="191" formatCode=";;"/>
    <numFmt numFmtId="192" formatCode="#,##0.0"/>
    <numFmt numFmtId="193" formatCode="#,##0.00_);[Red]\(#,##0.00\)"/>
    <numFmt numFmtId="194" formatCode="#,##0.0_ "/>
    <numFmt numFmtId="195" formatCode="#,##0.0000"/>
    <numFmt numFmtId="196" formatCode="* #,##0.00;* \-#,##0.00;* &quot;&quot;??;@"/>
    <numFmt numFmtId="197" formatCode="00"/>
  </numFmts>
  <fonts count="86">
    <font>
      <sz val="9"/>
      <name val="宋体"/>
      <charset val="134"/>
    </font>
    <font>
      <sz val="10"/>
      <name val="宋体"/>
      <charset val="134"/>
    </font>
    <font>
      <sz val="22"/>
      <name val="黑体"/>
      <charset val="134"/>
    </font>
    <font>
      <sz val="12"/>
      <name val="宋体"/>
      <charset val="134"/>
    </font>
    <font>
      <sz val="16"/>
      <name val="黑体"/>
      <charset val="134"/>
    </font>
    <font>
      <sz val="11"/>
      <name val="宋体"/>
      <charset val="134"/>
    </font>
    <font>
      <sz val="11"/>
      <color theme="1"/>
      <name val="等线"/>
      <charset val="134"/>
      <scheme val="minor"/>
    </font>
    <font>
      <sz val="20"/>
      <name val="黑体"/>
      <charset val="134"/>
    </font>
    <font>
      <sz val="15"/>
      <name val="宋体"/>
      <charset val="134"/>
    </font>
    <font>
      <sz val="11"/>
      <color theme="1"/>
      <name val="宋体"/>
      <charset val="134"/>
    </font>
    <font>
      <sz val="11"/>
      <color rgb="FF000000"/>
      <name val="宋体"/>
      <charset val="134"/>
    </font>
    <font>
      <sz val="12"/>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바탕체"/>
      <charset val="129"/>
    </font>
    <font>
      <sz val="11"/>
      <name val="ＭＳ Ｐゴシック"/>
      <charset val="134"/>
    </font>
    <font>
      <sz val="10"/>
      <name val="Arial"/>
      <charset val="134"/>
    </font>
    <font>
      <sz val="12"/>
      <name val="Courier"/>
      <charset val="134"/>
    </font>
    <font>
      <sz val="11"/>
      <color indexed="62"/>
      <name val="宋体"/>
      <charset val="134"/>
    </font>
    <font>
      <b/>
      <sz val="11"/>
      <color indexed="63"/>
      <name val="宋体"/>
      <charset val="134"/>
    </font>
    <font>
      <sz val="11"/>
      <color indexed="60"/>
      <name val="宋体"/>
      <charset val="134"/>
    </font>
    <font>
      <sz val="11"/>
      <color indexed="9"/>
      <name val="宋体"/>
      <charset val="134"/>
    </font>
    <font>
      <sz val="11"/>
      <color indexed="17"/>
      <name val="宋体"/>
      <charset val="134"/>
    </font>
    <font>
      <sz val="11"/>
      <color indexed="20"/>
      <name val="宋体"/>
      <charset val="134"/>
    </font>
    <font>
      <sz val="12"/>
      <color indexed="20"/>
      <name val="楷体_GB2312"/>
      <charset val="134"/>
    </font>
    <font>
      <sz val="12"/>
      <name val="Arial"/>
      <charset val="134"/>
    </font>
    <font>
      <sz val="12"/>
      <color indexed="16"/>
      <name val="宋体"/>
      <charset val="134"/>
    </font>
    <font>
      <sz val="12"/>
      <color indexed="8"/>
      <name val="宋体"/>
      <charset val="134"/>
    </font>
    <font>
      <sz val="11"/>
      <color indexed="8"/>
      <name val="宋体"/>
      <charset val="134"/>
    </font>
    <font>
      <sz val="12"/>
      <color indexed="20"/>
      <name val="宋体"/>
      <charset val="134"/>
    </font>
    <font>
      <sz val="7"/>
      <name val="Small Fonts"/>
      <charset val="134"/>
    </font>
    <font>
      <b/>
      <sz val="10"/>
      <name val="MS Sans Serif"/>
      <charset val="134"/>
    </font>
    <font>
      <sz val="9"/>
      <color indexed="20"/>
      <name val="宋体"/>
      <charset val="134"/>
    </font>
    <font>
      <sz val="12"/>
      <color indexed="9"/>
      <name val="宋体"/>
      <charset val="134"/>
    </font>
    <font>
      <sz val="10"/>
      <color indexed="8"/>
      <name val="Arial"/>
      <charset val="134"/>
    </font>
    <font>
      <b/>
      <sz val="11"/>
      <color indexed="42"/>
      <name val="宋体"/>
      <charset val="134"/>
    </font>
    <font>
      <sz val="12"/>
      <name val="Helv"/>
      <charset val="134"/>
    </font>
    <font>
      <b/>
      <sz val="12"/>
      <name val="Arial"/>
      <charset val="134"/>
    </font>
    <font>
      <b/>
      <sz val="11"/>
      <color indexed="56"/>
      <name val="宋体"/>
      <charset val="134"/>
    </font>
    <font>
      <b/>
      <sz val="13"/>
      <color indexed="56"/>
      <name val="宋体"/>
      <charset val="134"/>
    </font>
    <font>
      <sz val="10"/>
      <name val="Times New Roman"/>
      <charset val="134"/>
    </font>
    <font>
      <b/>
      <sz val="21"/>
      <name val="楷体_GB2312"/>
      <charset val="134"/>
    </font>
    <font>
      <sz val="10.5"/>
      <color indexed="20"/>
      <name val="宋体"/>
      <charset val="134"/>
    </font>
    <font>
      <sz val="12"/>
      <name val="官帕眉"/>
      <charset val="134"/>
    </font>
    <font>
      <b/>
      <sz val="18"/>
      <color indexed="62"/>
      <name val="宋体"/>
      <charset val="134"/>
    </font>
    <font>
      <b/>
      <sz val="11"/>
      <color indexed="52"/>
      <name val="宋体"/>
      <charset val="134"/>
    </font>
    <font>
      <sz val="8"/>
      <name val="Arial"/>
      <charset val="134"/>
    </font>
    <font>
      <b/>
      <sz val="18"/>
      <name val="Arial"/>
      <charset val="134"/>
    </font>
    <font>
      <sz val="12"/>
      <name val="Times New Roman"/>
      <charset val="134"/>
    </font>
    <font>
      <u/>
      <sz val="12"/>
      <color indexed="12"/>
      <name val="宋体"/>
      <charset val="134"/>
    </font>
    <font>
      <b/>
      <sz val="15"/>
      <color indexed="56"/>
      <name val="宋体"/>
      <charset val="134"/>
    </font>
    <font>
      <sz val="12"/>
      <color indexed="17"/>
      <name val="宋体"/>
      <charset val="134"/>
    </font>
    <font>
      <sz val="11"/>
      <color indexed="42"/>
      <name val="宋体"/>
      <charset val="134"/>
    </font>
    <font>
      <sz val="10.5"/>
      <color indexed="17"/>
      <name val="宋体"/>
      <charset val="134"/>
    </font>
    <font>
      <b/>
      <sz val="11"/>
      <color indexed="62"/>
      <name val="宋体"/>
      <charset val="134"/>
    </font>
    <font>
      <sz val="11"/>
      <color indexed="52"/>
      <name val="宋体"/>
      <charset val="134"/>
    </font>
    <font>
      <b/>
      <i/>
      <sz val="16"/>
      <name val="Helv"/>
      <charset val="134"/>
    </font>
    <font>
      <sz val="9"/>
      <color indexed="17"/>
      <name val="宋体"/>
      <charset val="134"/>
    </font>
    <font>
      <b/>
      <sz val="13"/>
      <color indexed="62"/>
      <name val="宋体"/>
      <charset val="134"/>
    </font>
    <font>
      <sz val="12"/>
      <color indexed="17"/>
      <name val="楷体_GB2312"/>
      <charset val="134"/>
    </font>
    <font>
      <b/>
      <sz val="10"/>
      <name val="Arial"/>
      <charset val="134"/>
    </font>
    <font>
      <sz val="8"/>
      <name val="Times New Roman"/>
      <charset val="134"/>
    </font>
    <font>
      <i/>
      <sz val="11"/>
      <color indexed="23"/>
      <name val="宋体"/>
      <charset val="134"/>
    </font>
    <font>
      <b/>
      <sz val="15"/>
      <color indexed="62"/>
      <name val="宋体"/>
      <charset val="134"/>
    </font>
    <font>
      <u/>
      <sz val="12"/>
      <color indexed="36"/>
      <name val="宋体"/>
      <charset val="134"/>
    </font>
    <font>
      <b/>
      <sz val="11"/>
      <color indexed="8"/>
      <name val="宋体"/>
      <charset val="134"/>
    </font>
    <font>
      <b/>
      <sz val="11"/>
      <color indexed="9"/>
      <name val="宋体"/>
      <charset val="134"/>
    </font>
    <font>
      <sz val="11"/>
      <color indexed="10"/>
      <name val="宋体"/>
      <charset val="134"/>
    </font>
    <font>
      <b/>
      <sz val="12"/>
      <color indexed="8"/>
      <name val="宋体"/>
      <charset val="134"/>
    </font>
  </fonts>
  <fills count="76">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43"/>
        <bgColor indexed="64"/>
      </patternFill>
    </fill>
    <fill>
      <patternFill patternType="solid">
        <fgColor indexed="53"/>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29"/>
        <bgColor indexed="64"/>
      </patternFill>
    </fill>
    <fill>
      <patternFill patternType="solid">
        <fgColor indexed="46"/>
        <bgColor indexed="64"/>
      </patternFill>
    </fill>
    <fill>
      <patternFill patternType="solid">
        <fgColor indexed="36"/>
        <bgColor indexed="64"/>
      </patternFill>
    </fill>
    <fill>
      <patternFill patternType="solid">
        <fgColor indexed="45"/>
        <bgColor indexed="45"/>
      </patternFill>
    </fill>
    <fill>
      <patternFill patternType="solid">
        <fgColor indexed="27"/>
        <bgColor indexed="64"/>
      </patternFill>
    </fill>
    <fill>
      <patternFill patternType="solid">
        <fgColor indexed="26"/>
        <bgColor indexed="26"/>
      </patternFill>
    </fill>
    <fill>
      <patternFill patternType="solid">
        <fgColor indexed="9"/>
        <bgColor indexed="64"/>
      </patternFill>
    </fill>
    <fill>
      <patternFill patternType="solid">
        <fgColor indexed="55"/>
        <bgColor indexed="55"/>
      </patternFill>
    </fill>
    <fill>
      <patternFill patternType="solid">
        <fgColor indexed="54"/>
        <bgColor indexed="54"/>
      </patternFill>
    </fill>
    <fill>
      <patternFill patternType="solid">
        <fgColor indexed="55"/>
        <bgColor indexed="64"/>
      </patternFill>
    </fill>
    <fill>
      <patternFill patternType="solid">
        <fgColor indexed="11"/>
        <bgColor indexed="64"/>
      </patternFill>
    </fill>
    <fill>
      <patternFill patternType="solid">
        <fgColor indexed="22"/>
        <bgColor indexed="22"/>
      </patternFill>
    </fill>
    <fill>
      <patternFill patternType="solid">
        <fgColor indexed="44"/>
        <bgColor indexed="64"/>
      </patternFill>
    </fill>
    <fill>
      <patternFill patternType="solid">
        <fgColor indexed="53"/>
        <bgColor indexed="53"/>
      </patternFill>
    </fill>
    <fill>
      <patternFill patternType="solid">
        <fgColor indexed="27"/>
        <bgColor indexed="27"/>
      </patternFill>
    </fill>
    <fill>
      <patternFill patternType="solid">
        <fgColor indexed="52"/>
        <bgColor indexed="64"/>
      </patternFill>
    </fill>
    <fill>
      <patternFill patternType="solid">
        <fgColor indexed="30"/>
        <bgColor indexed="64"/>
      </patternFill>
    </fill>
    <fill>
      <patternFill patternType="solid">
        <fgColor indexed="47"/>
        <bgColor indexed="47"/>
      </patternFill>
    </fill>
    <fill>
      <patternFill patternType="solid">
        <fgColor indexed="44"/>
        <bgColor indexed="44"/>
      </patternFill>
    </fill>
    <fill>
      <patternFill patternType="solid">
        <fgColor indexed="43"/>
        <bgColor indexed="43"/>
      </patternFill>
    </fill>
    <fill>
      <patternFill patternType="solid">
        <fgColor indexed="42"/>
        <bgColor indexed="42"/>
      </patternFill>
    </fill>
    <fill>
      <patternFill patternType="solid">
        <fgColor indexed="51"/>
        <bgColor indexed="64"/>
      </patternFill>
    </fill>
    <fill>
      <patternFill patternType="solid">
        <fgColor indexed="25"/>
        <bgColor indexed="25"/>
      </patternFill>
    </fill>
    <fill>
      <patternFill patternType="solid">
        <fgColor indexed="49"/>
        <bgColor indexed="49"/>
      </patternFill>
    </fill>
    <fill>
      <patternFill patternType="solid">
        <fgColor indexed="31"/>
        <bgColor indexed="64"/>
      </patternFill>
    </fill>
    <fill>
      <patternFill patternType="solid">
        <fgColor indexed="29"/>
        <bgColor indexed="29"/>
      </patternFill>
    </fill>
    <fill>
      <patternFill patternType="solid">
        <fgColor indexed="30"/>
        <bgColor indexed="30"/>
      </patternFill>
    </fill>
    <fill>
      <patternFill patternType="solid">
        <fgColor indexed="52"/>
        <bgColor indexed="52"/>
      </patternFill>
    </fill>
    <fill>
      <patternFill patternType="solid">
        <fgColor indexed="62"/>
        <bgColor indexed="64"/>
      </patternFill>
    </fill>
    <fill>
      <patternFill patternType="solid">
        <fgColor indexed="57"/>
        <bgColor indexed="64"/>
      </patternFill>
    </fill>
    <fill>
      <patternFill patternType="solid">
        <fgColor indexed="10"/>
        <bgColor indexed="64"/>
      </patternFill>
    </fill>
    <fill>
      <patternFill patternType="solid">
        <fgColor indexed="51"/>
        <bgColor indexed="51"/>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s>
  <borders count="3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auto="1"/>
      </top>
      <bottom style="double">
        <color auto="1"/>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medium">
        <color indexed="30"/>
      </bottom>
      <diagonal/>
    </border>
    <border>
      <left/>
      <right/>
      <top/>
      <bottom style="thick">
        <color indexed="22"/>
      </bottom>
      <diagonal/>
    </border>
    <border>
      <left/>
      <right/>
      <top/>
      <bottom style="thick">
        <color indexed="62"/>
      </bottom>
      <diagonal/>
    </border>
    <border>
      <left/>
      <right/>
      <top style="thin">
        <color auto="1"/>
      </top>
      <bottom style="thin">
        <color auto="1"/>
      </bottom>
      <diagonal/>
    </border>
    <border>
      <left/>
      <right/>
      <top/>
      <bottom style="medium">
        <color indexed="49"/>
      </bottom>
      <diagonal/>
    </border>
    <border>
      <left/>
      <right/>
      <top/>
      <bottom style="double">
        <color indexed="52"/>
      </bottom>
      <diagonal/>
    </border>
    <border>
      <left/>
      <right/>
      <top/>
      <bottom style="thick">
        <color indexed="49"/>
      </bottom>
      <diagonal/>
    </border>
    <border>
      <left/>
      <right/>
      <top style="thin">
        <color indexed="62"/>
      </top>
      <bottom style="double">
        <color indexed="62"/>
      </bottom>
      <diagonal/>
    </border>
  </borders>
  <cellStyleXfs count="838">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6" fillId="2" borderId="9"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3" borderId="12" applyNumberFormat="0" applyAlignment="0" applyProtection="0">
      <alignment vertical="center"/>
    </xf>
    <xf numFmtId="0" fontId="21" fillId="4" borderId="13" applyNumberFormat="0" applyAlignment="0" applyProtection="0">
      <alignment vertical="center"/>
    </xf>
    <xf numFmtId="0" fontId="22" fillId="4" borderId="12" applyNumberFormat="0" applyAlignment="0" applyProtection="0">
      <alignment vertical="center"/>
    </xf>
    <xf numFmtId="0" fontId="23" fillId="5" borderId="14" applyNumberFormat="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32" fillId="0" borderId="0" applyFont="0" applyFill="0" applyBorder="0" applyAlignment="0" applyProtection="0"/>
    <xf numFmtId="0" fontId="32"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 fillId="33" borderId="17" applyNumberFormat="0" applyFont="0" applyAlignment="0" applyProtection="0">
      <alignment vertical="center"/>
    </xf>
    <xf numFmtId="0" fontId="33" fillId="0" borderId="0"/>
    <xf numFmtId="176" fontId="5" fillId="0" borderId="2">
      <alignment vertical="center"/>
      <protection locked="0"/>
    </xf>
    <xf numFmtId="0" fontId="34" fillId="0" borderId="0"/>
    <xf numFmtId="0" fontId="35" fillId="34" borderId="18" applyNumberFormat="0" applyAlignment="0" applyProtection="0">
      <alignment vertical="center"/>
    </xf>
    <xf numFmtId="0" fontId="36" fillId="35" borderId="19" applyNumberFormat="0" applyAlignment="0" applyProtection="0">
      <alignment vertical="center"/>
    </xf>
    <xf numFmtId="0" fontId="37" fillId="36" borderId="0" applyNumberFormat="0" applyBorder="0" applyAlignment="0" applyProtection="0">
      <alignment vertical="center"/>
    </xf>
    <xf numFmtId="0" fontId="38" fillId="37" borderId="0" applyNumberFormat="0" applyBorder="0" applyAlignment="0" applyProtection="0">
      <alignment vertical="center"/>
    </xf>
    <xf numFmtId="0" fontId="38" fillId="38" borderId="0" applyNumberFormat="0" applyBorder="0" applyAlignment="0" applyProtection="0">
      <alignment vertical="center"/>
    </xf>
    <xf numFmtId="0" fontId="39" fillId="39" borderId="0" applyNumberFormat="0" applyBorder="0" applyAlignment="0" applyProtection="0">
      <alignment vertical="center"/>
    </xf>
    <xf numFmtId="0" fontId="35" fillId="34" borderId="18" applyNumberFormat="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1" fillId="40"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38" fillId="41" borderId="0" applyNumberFormat="0" applyBorder="0" applyAlignment="0" applyProtection="0">
      <alignment vertical="center"/>
    </xf>
    <xf numFmtId="0" fontId="40" fillId="40" borderId="0" applyNumberFormat="0" applyBorder="0" applyAlignment="0" applyProtection="0">
      <alignment vertical="center"/>
    </xf>
    <xf numFmtId="0" fontId="42" fillId="0" borderId="20" applyProtection="0"/>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1" fillId="40" borderId="0" applyNumberFormat="0" applyBorder="0" applyAlignment="0" applyProtection="0">
      <alignment vertical="center"/>
    </xf>
    <xf numFmtId="0" fontId="40" fillId="40" borderId="0" applyNumberFormat="0" applyBorder="0" applyAlignment="0" applyProtection="0">
      <alignment vertical="center"/>
    </xf>
    <xf numFmtId="0" fontId="40" fillId="42"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38" fillId="43"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41" fillId="40" borderId="0" applyNumberFormat="0" applyBorder="0" applyAlignment="0" applyProtection="0">
      <alignment vertical="center"/>
    </xf>
    <xf numFmtId="0" fontId="40" fillId="40" borderId="0" applyNumberFormat="0" applyBorder="0" applyAlignment="0" applyProtection="0">
      <alignment vertical="center"/>
    </xf>
    <xf numFmtId="0" fontId="3" fillId="0" borderId="0"/>
    <xf numFmtId="0" fontId="43" fillId="44" borderId="0" applyNumberFormat="0" applyBorder="0" applyAlignment="0" applyProtection="0"/>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39" fillId="45"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4" fillId="46" borderId="0" applyNumberFormat="0" applyBorder="0" applyAlignment="0" applyProtection="0"/>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5" fillId="45" borderId="0" applyNumberFormat="0" applyBorder="0" applyAlignment="0" applyProtection="0">
      <alignment vertical="center"/>
    </xf>
    <xf numFmtId="0" fontId="40" fillId="40" borderId="0" applyNumberFormat="0" applyBorder="0" applyAlignment="0" applyProtection="0">
      <alignment vertical="center"/>
    </xf>
    <xf numFmtId="0" fontId="43" fillId="46" borderId="0" applyNumberFormat="0" applyBorder="0" applyAlignment="0" applyProtection="0"/>
    <xf numFmtId="0" fontId="40" fillId="40" borderId="0" applyNumberFormat="0" applyBorder="0" applyAlignment="0" applyProtection="0">
      <alignment vertical="center"/>
    </xf>
    <xf numFmtId="0" fontId="40" fillId="42"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39" fillId="45" borderId="0" applyNumberFormat="0" applyBorder="0" applyAlignment="0" applyProtection="0">
      <alignment vertical="center"/>
    </xf>
    <xf numFmtId="43" fontId="3" fillId="0" borderId="0" applyFont="0" applyFill="0" applyBorder="0" applyAlignment="0" applyProtection="0"/>
    <xf numFmtId="0" fontId="39" fillId="45" borderId="0" applyNumberFormat="0" applyBorder="0" applyAlignment="0" applyProtection="0">
      <alignment vertical="center"/>
    </xf>
    <xf numFmtId="1" fontId="5" fillId="0" borderId="2">
      <alignment vertical="center"/>
      <protection locked="0"/>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6" fillId="42" borderId="0" applyNumberFormat="0" applyBorder="0" applyAlignment="0" applyProtection="0">
      <alignment vertical="center"/>
    </xf>
    <xf numFmtId="0" fontId="40" fillId="40" borderId="0" applyNumberFormat="0" applyBorder="0" applyAlignment="0" applyProtection="0">
      <alignment vertical="center"/>
    </xf>
    <xf numFmtId="0" fontId="33" fillId="0" borderId="0"/>
    <xf numFmtId="0" fontId="46" fillId="40" borderId="0" applyNumberFormat="0" applyBorder="0" applyAlignment="0" applyProtection="0">
      <alignment vertical="center"/>
    </xf>
    <xf numFmtId="0" fontId="40" fillId="42"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6" fillId="40"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46" fillId="42" borderId="0" applyNumberFormat="0" applyBorder="0" applyAlignment="0" applyProtection="0">
      <alignment vertical="center"/>
    </xf>
    <xf numFmtId="0" fontId="40" fillId="40" borderId="0" applyNumberFormat="0" applyBorder="0" applyAlignment="0" applyProtection="0">
      <alignment vertical="center"/>
    </xf>
    <xf numFmtId="0" fontId="43" fillId="44" borderId="0" applyNumberFormat="0" applyBorder="0" applyAlignment="0" applyProtection="0"/>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37" fontId="47" fillId="0" borderId="0"/>
    <xf numFmtId="0" fontId="40" fillId="40" borderId="0" applyNumberFormat="0" applyBorder="0" applyAlignment="0" applyProtection="0">
      <alignment vertical="center"/>
    </xf>
    <xf numFmtId="0" fontId="40" fillId="42"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8" fillId="0" borderId="0" applyProtection="0">
      <alignment vertical="center"/>
    </xf>
    <xf numFmtId="0" fontId="49" fillId="40" borderId="0" applyNumberFormat="0" applyBorder="0" applyAlignment="0" applyProtection="0">
      <alignment vertical="center"/>
    </xf>
    <xf numFmtId="0" fontId="40" fillId="40" borderId="0" applyProtection="0">
      <alignment vertical="center"/>
    </xf>
    <xf numFmtId="0" fontId="39" fillId="39" borderId="0" applyNumberFormat="0" applyBorder="0" applyAlignment="0" applyProtection="0">
      <alignment vertical="center"/>
    </xf>
    <xf numFmtId="0" fontId="46"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5" fillId="47"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50" fillId="48" borderId="0" applyNumberFormat="0" applyBorder="0" applyAlignment="0" applyProtection="0"/>
    <xf numFmtId="0" fontId="39" fillId="39" borderId="0" applyNumberFormat="0" applyBorder="0" applyAlignment="0" applyProtection="0">
      <alignment vertical="center"/>
    </xf>
    <xf numFmtId="0" fontId="40" fillId="42" borderId="0" applyNumberFormat="0" applyBorder="0" applyAlignment="0" applyProtection="0">
      <alignment vertical="center"/>
    </xf>
    <xf numFmtId="0" fontId="50" fillId="49" borderId="0" applyNumberFormat="0" applyBorder="0" applyAlignment="0" applyProtection="0"/>
    <xf numFmtId="0" fontId="39" fillId="45"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51" fillId="0" borderId="0"/>
    <xf numFmtId="0" fontId="3" fillId="0" borderId="0"/>
    <xf numFmtId="0" fontId="39" fillId="39" borderId="0" applyNumberFormat="0" applyBorder="0" applyAlignment="0" applyProtection="0">
      <alignment vertical="center"/>
    </xf>
    <xf numFmtId="43" fontId="33" fillId="0" borderId="0" applyFont="0" applyFill="0" applyBorder="0" applyAlignment="0" applyProtection="0"/>
    <xf numFmtId="0" fontId="3" fillId="0" borderId="0" applyNumberFormat="0" applyFill="0" applyBorder="0" applyAlignment="0" applyProtection="0"/>
    <xf numFmtId="0" fontId="39" fillId="39" borderId="0" applyNumberFormat="0" applyBorder="0" applyAlignment="0" applyProtection="0">
      <alignment vertical="center"/>
    </xf>
    <xf numFmtId="1" fontId="33" fillId="0" borderId="0"/>
    <xf numFmtId="0" fontId="52" fillId="50" borderId="21" applyNumberFormat="0" applyAlignment="0" applyProtection="0">
      <alignment vertical="center"/>
    </xf>
    <xf numFmtId="0" fontId="38" fillId="38" borderId="0" applyNumberFormat="0" applyBorder="0" applyAlignment="0" applyProtection="0">
      <alignment vertical="center"/>
    </xf>
    <xf numFmtId="0" fontId="53" fillId="0" borderId="0"/>
    <xf numFmtId="0" fontId="40" fillId="40" borderId="0" applyNumberFormat="0" applyBorder="0" applyAlignment="0" applyProtection="0">
      <alignment vertical="center"/>
    </xf>
    <xf numFmtId="0" fontId="43" fillId="44" borderId="0" applyNumberFormat="0" applyBorder="0" applyAlignment="0" applyProtection="0"/>
    <xf numFmtId="0" fontId="39" fillId="39" borderId="0" applyNumberFormat="0" applyBorder="0" applyAlignment="0" applyProtection="0">
      <alignment vertical="center"/>
    </xf>
    <xf numFmtId="0" fontId="43" fillId="44" borderId="0" applyNumberFormat="0" applyBorder="0" applyAlignment="0" applyProtection="0"/>
    <xf numFmtId="0" fontId="3" fillId="0" borderId="0"/>
    <xf numFmtId="0" fontId="3" fillId="0" borderId="0"/>
    <xf numFmtId="0" fontId="39" fillId="45"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5" fillId="51" borderId="0" applyNumberFormat="0" applyBorder="0" applyAlignment="0" applyProtection="0">
      <alignment vertical="center"/>
    </xf>
    <xf numFmtId="0" fontId="54" fillId="0" borderId="22" applyNumberFormat="0" applyAlignment="0" applyProtection="0">
      <alignment horizontal="left" vertical="center"/>
    </xf>
    <xf numFmtId="0" fontId="55" fillId="0" borderId="23" applyNumberFormat="0" applyFill="0" applyAlignment="0" applyProtection="0">
      <alignment vertical="center"/>
    </xf>
    <xf numFmtId="0" fontId="39" fillId="39" borderId="0" applyNumberFormat="0" applyBorder="0" applyAlignment="0" applyProtection="0">
      <alignment vertical="center"/>
    </xf>
    <xf numFmtId="0" fontId="45" fillId="41" borderId="0" applyNumberFormat="0" applyBorder="0" applyAlignment="0" applyProtection="0">
      <alignment vertical="center"/>
    </xf>
    <xf numFmtId="0" fontId="39" fillId="45" borderId="0" applyNumberFormat="0" applyBorder="0" applyAlignment="0" applyProtection="0">
      <alignment vertical="center"/>
    </xf>
    <xf numFmtId="0" fontId="56" fillId="0" borderId="24" applyNumberFormat="0" applyFill="0" applyAlignment="0" applyProtection="0">
      <alignment vertical="center"/>
    </xf>
    <xf numFmtId="0" fontId="44" fillId="52" borderId="0" applyNumberFormat="0" applyBorder="0" applyAlignment="0" applyProtection="0"/>
    <xf numFmtId="0" fontId="40" fillId="40" borderId="0" applyNumberFormat="0" applyBorder="0" applyAlignment="0" applyProtection="0">
      <alignment vertical="center"/>
    </xf>
    <xf numFmtId="0" fontId="45" fillId="36" borderId="0" applyNumberFormat="0" applyBorder="0" applyAlignment="0" applyProtection="0">
      <alignment vertical="center"/>
    </xf>
    <xf numFmtId="177" fontId="57" fillId="0" borderId="0"/>
    <xf numFmtId="0" fontId="45" fillId="41" borderId="0" applyNumberFormat="0" applyBorder="0" applyAlignment="0" applyProtection="0">
      <alignment vertical="center"/>
    </xf>
    <xf numFmtId="0" fontId="39" fillId="39" borderId="0" applyNumberFormat="0" applyBorder="0" applyAlignment="0" applyProtection="0">
      <alignment vertical="center"/>
    </xf>
    <xf numFmtId="0" fontId="39" fillId="45" borderId="0" applyNumberFormat="0" applyBorder="0" applyAlignment="0" applyProtection="0">
      <alignment vertical="center"/>
    </xf>
    <xf numFmtId="0" fontId="40" fillId="40" borderId="0" applyNumberFormat="0" applyBorder="0" applyAlignment="0" applyProtection="0">
      <alignment vertical="center"/>
    </xf>
    <xf numFmtId="0" fontId="45" fillId="34" borderId="0" applyNumberFormat="0" applyBorder="0" applyAlignment="0" applyProtection="0">
      <alignment vertical="center"/>
    </xf>
    <xf numFmtId="0" fontId="3" fillId="0" borderId="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45" fillId="39"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39" fillId="39" borderId="0" applyNumberFormat="0" applyBorder="0" applyAlignment="0" applyProtection="0">
      <alignment vertical="center"/>
    </xf>
    <xf numFmtId="0" fontId="5" fillId="0" borderId="2">
      <alignment horizontal="distributed" vertical="center" wrapText="1"/>
    </xf>
    <xf numFmtId="0" fontId="45" fillId="0" borderId="0">
      <alignment vertical="center"/>
    </xf>
    <xf numFmtId="0" fontId="40" fillId="40" borderId="0" applyNumberFormat="0" applyBorder="0" applyAlignment="0" applyProtection="0">
      <alignment vertical="center"/>
    </xf>
    <xf numFmtId="0" fontId="45" fillId="33" borderId="0" applyNumberFormat="0" applyBorder="0" applyAlignment="0" applyProtection="0">
      <alignment vertical="center"/>
    </xf>
    <xf numFmtId="0" fontId="40" fillId="42" borderId="0" applyNumberFormat="0" applyBorder="0" applyAlignment="0" applyProtection="0">
      <alignment vertical="center"/>
    </xf>
    <xf numFmtId="0" fontId="38" fillId="51" borderId="0" applyNumberFormat="0" applyBorder="0" applyAlignment="0" applyProtection="0">
      <alignment vertical="center"/>
    </xf>
    <xf numFmtId="0" fontId="39" fillId="39" borderId="0" applyNumberFormat="0" applyBorder="0" applyAlignment="0" applyProtection="0">
      <alignment vertical="center"/>
    </xf>
    <xf numFmtId="178" fontId="33" fillId="0" borderId="0" applyFont="0" applyFill="0" applyBorder="0" applyAlignment="0" applyProtection="0"/>
    <xf numFmtId="0" fontId="33" fillId="0" borderId="0"/>
    <xf numFmtId="0" fontId="58" fillId="0" borderId="0">
      <alignment horizontal="centerContinuous"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39" fillId="45" borderId="0" applyNumberFormat="0" applyBorder="0" applyAlignment="0" applyProtection="0">
      <alignment vertical="center"/>
    </xf>
    <xf numFmtId="0" fontId="40" fillId="40" borderId="0" applyNumberFormat="0" applyBorder="0" applyAlignment="0" applyProtection="0">
      <alignment vertical="center"/>
    </xf>
    <xf numFmtId="0" fontId="59" fillId="40" borderId="0" applyNumberFormat="0" applyBorder="0" applyAlignment="0" applyProtection="0">
      <alignment vertical="center"/>
    </xf>
    <xf numFmtId="0" fontId="45" fillId="53" borderId="0" applyNumberFormat="0" applyBorder="0" applyAlignment="0" applyProtection="0">
      <alignment vertical="center"/>
    </xf>
    <xf numFmtId="0" fontId="50" fillId="54" borderId="0" applyNumberFormat="0" applyBorder="0" applyAlignment="0" applyProtection="0"/>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5" fillId="42" borderId="0" applyNumberFormat="0" applyBorder="0" applyAlignment="0" applyProtection="0">
      <alignment vertical="center"/>
    </xf>
    <xf numFmtId="0" fontId="50" fillId="55" borderId="0" applyNumberFormat="0" applyBorder="0" applyAlignment="0" applyProtection="0"/>
    <xf numFmtId="0" fontId="40" fillId="40" borderId="0" applyNumberFormat="0" applyBorder="0" applyAlignment="0" applyProtection="0">
      <alignment vertical="center"/>
    </xf>
    <xf numFmtId="0" fontId="40" fillId="42" borderId="0" applyNumberFormat="0" applyBorder="0" applyAlignment="0" applyProtection="0">
      <alignment vertical="center"/>
    </xf>
    <xf numFmtId="0" fontId="39" fillId="39" borderId="0" applyNumberFormat="0" applyBorder="0" applyAlignment="0" applyProtection="0">
      <alignment vertical="center"/>
    </xf>
    <xf numFmtId="0" fontId="38" fillId="56" borderId="0" applyNumberFormat="0" applyBorder="0" applyAlignment="0" applyProtection="0">
      <alignment vertical="center"/>
    </xf>
    <xf numFmtId="179" fontId="57" fillId="0" borderId="0"/>
    <xf numFmtId="0" fontId="40" fillId="40" borderId="0" applyNumberFormat="0" applyBorder="0" applyAlignment="0" applyProtection="0">
      <alignment vertical="center"/>
    </xf>
    <xf numFmtId="0" fontId="59" fillId="42" borderId="0" applyNumberFormat="0" applyBorder="0" applyAlignment="0" applyProtection="0">
      <alignment vertical="center"/>
    </xf>
    <xf numFmtId="0" fontId="40" fillId="42" borderId="0" applyNumberFormat="0" applyBorder="0" applyAlignment="0" applyProtection="0">
      <alignment vertical="center"/>
    </xf>
    <xf numFmtId="0" fontId="40" fillId="40" borderId="0" applyNumberFormat="0" applyBorder="0" applyAlignment="0" applyProtection="0">
      <alignment vertical="center"/>
    </xf>
    <xf numFmtId="0" fontId="40" fillId="42" borderId="0" applyNumberFormat="0" applyBorder="0" applyAlignment="0" applyProtection="0">
      <alignment vertical="center"/>
    </xf>
    <xf numFmtId="9" fontId="60" fillId="0" borderId="0" applyFont="0" applyFill="0" applyBorder="0" applyAlignment="0" applyProtection="0"/>
    <xf numFmtId="0" fontId="45" fillId="42" borderId="0" applyNumberFormat="0" applyBorder="0" applyAlignment="0" applyProtection="0">
      <alignment vertical="center"/>
    </xf>
    <xf numFmtId="0" fontId="38" fillId="57" borderId="0" applyNumberFormat="0" applyBorder="0" applyAlignment="0" applyProtection="0">
      <alignment vertical="center"/>
    </xf>
    <xf numFmtId="0" fontId="61" fillId="0" borderId="0" applyNumberFormat="0" applyFill="0" applyBorder="0" applyAlignment="0" applyProtection="0">
      <alignment vertical="center"/>
    </xf>
    <xf numFmtId="0" fontId="62" fillId="47" borderId="18" applyNumberFormat="0" applyAlignment="0" applyProtection="0">
      <alignment vertical="center"/>
    </xf>
    <xf numFmtId="0" fontId="3" fillId="0" borderId="0">
      <alignment vertical="center"/>
    </xf>
    <xf numFmtId="0" fontId="3" fillId="0" borderId="0">
      <alignment vertical="center"/>
    </xf>
    <xf numFmtId="0" fontId="44" fillId="58" borderId="0" applyNumberFormat="0" applyBorder="0" applyAlignment="0" applyProtection="0"/>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38" fillId="43" borderId="0" applyNumberFormat="0" applyBorder="0" applyAlignment="0" applyProtection="0">
      <alignment vertical="center"/>
    </xf>
    <xf numFmtId="0" fontId="40" fillId="42" borderId="0" applyNumberFormat="0" applyBorder="0" applyAlignment="0" applyProtection="0">
      <alignment vertical="center"/>
    </xf>
    <xf numFmtId="0" fontId="44" fillId="59" borderId="0" applyNumberFormat="0" applyBorder="0" applyAlignment="0" applyProtection="0"/>
    <xf numFmtId="0" fontId="45" fillId="34"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50" fillId="60" borderId="0" applyNumberFormat="0" applyBorder="0" applyAlignment="0" applyProtection="0"/>
    <xf numFmtId="0" fontId="40" fillId="40" borderId="0" applyNumberFormat="0" applyBorder="0" applyAlignment="0" applyProtection="0">
      <alignment vertical="center"/>
    </xf>
    <xf numFmtId="38" fontId="63" fillId="35" borderId="0" applyBorder="0" applyAlignment="0" applyProtection="0"/>
    <xf numFmtId="0" fontId="40" fillId="40" borderId="0" applyNumberFormat="0" applyBorder="0" applyAlignment="0" applyProtection="0">
      <alignment vertical="center"/>
    </xf>
    <xf numFmtId="0" fontId="64" fillId="0" borderId="0" applyProtection="0"/>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65" fillId="0" borderId="0" applyFont="0" applyFill="0" applyBorder="0" applyAlignment="0" applyProtection="0"/>
    <xf numFmtId="0" fontId="46" fillId="40"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66" fillId="0" borderId="0" applyNumberFormat="0" applyFill="0" applyBorder="0" applyAlignment="0" applyProtection="0">
      <alignment vertical="top"/>
      <protection locked="0"/>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4" fillId="58" borderId="0" applyNumberFormat="0" applyBorder="0" applyAlignment="0" applyProtection="0"/>
    <xf numFmtId="0" fontId="45" fillId="34" borderId="0" applyNumberFormat="0" applyBorder="0" applyAlignment="0" applyProtection="0">
      <alignment vertical="center"/>
    </xf>
    <xf numFmtId="0" fontId="42" fillId="0" borderId="0" applyProtection="0"/>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50" fillId="48" borderId="0" applyNumberFormat="0" applyBorder="0" applyAlignment="0" applyProtection="0"/>
    <xf numFmtId="0" fontId="40" fillId="40" borderId="0" applyNumberFormat="0" applyBorder="0" applyAlignment="0" applyProtection="0">
      <alignment vertical="center"/>
    </xf>
    <xf numFmtId="0" fontId="67" fillId="0" borderId="25" applyNumberFormat="0" applyFill="0" applyAlignment="0" applyProtection="0">
      <alignment vertical="center"/>
    </xf>
    <xf numFmtId="0" fontId="68" fillId="39" borderId="0" applyNumberFormat="0" applyBorder="0" applyAlignment="0" applyProtection="0">
      <alignment vertical="center"/>
    </xf>
    <xf numFmtId="0" fontId="45" fillId="47"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44" fillId="58" borderId="0" applyNumberFormat="0" applyBorder="0" applyAlignment="0" applyProtection="0"/>
    <xf numFmtId="0" fontId="39" fillId="39" borderId="0" applyNumberFormat="0" applyBorder="0" applyAlignment="0" applyProtection="0">
      <alignment vertical="center"/>
    </xf>
    <xf numFmtId="0" fontId="68" fillId="39" borderId="0" applyNumberFormat="0" applyBorder="0" applyAlignment="0" applyProtection="0">
      <alignment vertical="center"/>
    </xf>
    <xf numFmtId="0" fontId="39" fillId="39" borderId="0" applyNumberFormat="0" applyBorder="0" applyAlignment="0" applyProtection="0">
      <alignment vertical="center"/>
    </xf>
    <xf numFmtId="0" fontId="68" fillId="61" borderId="0" applyNumberFormat="0" applyBorder="0" applyAlignment="0" applyProtection="0"/>
    <xf numFmtId="0" fontId="40" fillId="40" borderId="0" applyNumberFormat="0" applyBorder="0" applyAlignment="0" applyProtection="0">
      <alignment vertical="center"/>
    </xf>
    <xf numFmtId="0" fontId="3" fillId="0" borderId="0" applyNumberFormat="0" applyFill="0" applyBorder="0" applyAlignment="0" applyProtection="0"/>
    <xf numFmtId="0" fontId="45" fillId="35"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5" fillId="40"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41"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3" fillId="0" borderId="0"/>
    <xf numFmtId="0" fontId="46" fillId="42" borderId="0" applyNumberFormat="0" applyBorder="0" applyAlignment="0" applyProtection="0">
      <alignment vertical="center"/>
    </xf>
    <xf numFmtId="0" fontId="3" fillId="0" borderId="0"/>
    <xf numFmtId="0" fontId="40" fillId="40" borderId="0" applyNumberFormat="0" applyBorder="0" applyAlignment="0" applyProtection="0">
      <alignment vertical="center"/>
    </xf>
    <xf numFmtId="0" fontId="50" fillId="52" borderId="0" applyNumberFormat="0" applyBorder="0" applyAlignment="0" applyProtection="0"/>
    <xf numFmtId="0" fontId="40" fillId="40" borderId="0" applyNumberFormat="0" applyBorder="0" applyAlignment="0" applyProtection="0">
      <alignment vertical="center"/>
    </xf>
    <xf numFmtId="0" fontId="45" fillId="62" borderId="0" applyNumberFormat="0" applyBorder="0" applyAlignment="0" applyProtection="0">
      <alignment vertical="center"/>
    </xf>
    <xf numFmtId="0" fontId="40" fillId="40" borderId="0" applyNumberFormat="0" applyBorder="0" applyAlignment="0" applyProtection="0">
      <alignment vertical="center"/>
    </xf>
    <xf numFmtId="0" fontId="45" fillId="53"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9" fontId="3" fillId="0" borderId="0" applyFont="0" applyFill="0" applyBorder="0" applyAlignment="0" applyProtection="0">
      <alignment vertical="center"/>
    </xf>
    <xf numFmtId="0" fontId="40" fillId="40" borderId="0" applyNumberFormat="0" applyBorder="0" applyAlignment="0" applyProtection="0">
      <alignment vertical="center"/>
    </xf>
    <xf numFmtId="41" fontId="3" fillId="0" borderId="0" applyFont="0" applyFill="0" applyBorder="0" applyAlignment="0" applyProtection="0"/>
    <xf numFmtId="0" fontId="40" fillId="40" borderId="0" applyNumberFormat="0" applyBorder="0" applyAlignment="0" applyProtection="0">
      <alignment vertical="center"/>
    </xf>
    <xf numFmtId="0" fontId="46" fillId="42" borderId="0" applyNumberFormat="0" applyBorder="0" applyAlignment="0" applyProtection="0">
      <alignment vertical="center"/>
    </xf>
    <xf numFmtId="0" fontId="40" fillId="40" borderId="0" applyNumberFormat="0" applyBorder="0" applyAlignment="0" applyProtection="0">
      <alignment vertical="center"/>
    </xf>
    <xf numFmtId="2" fontId="42" fillId="0" borderId="0" applyProtection="0"/>
    <xf numFmtId="0" fontId="50" fillId="63" borderId="0" applyNumberFormat="0" applyBorder="0" applyAlignment="0" applyProtection="0"/>
    <xf numFmtId="0" fontId="69" fillId="36"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50" fillId="49" borderId="0" applyNumberFormat="0" applyBorder="0" applyAlignment="0" applyProtection="0"/>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70" fillId="45" borderId="0" applyNumberFormat="0" applyBorder="0" applyAlignment="0" applyProtection="0">
      <alignment vertical="center"/>
    </xf>
    <xf numFmtId="180" fontId="51" fillId="0" borderId="0" applyFill="0" applyBorder="0" applyAlignment="0"/>
    <xf numFmtId="0" fontId="39" fillId="45"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39" fillId="45" borderId="0" applyNumberFormat="0" applyBorder="0" applyAlignment="0" applyProtection="0">
      <alignment vertical="center"/>
    </xf>
    <xf numFmtId="0" fontId="50" fillId="64" borderId="0" applyNumberFormat="0" applyBorder="0" applyAlignment="0" applyProtection="0"/>
    <xf numFmtId="0" fontId="45" fillId="65" borderId="0" applyNumberFormat="0" applyBorder="0" applyAlignment="0" applyProtection="0">
      <alignment vertical="center"/>
    </xf>
    <xf numFmtId="0" fontId="40" fillId="40" borderId="0" applyNumberFormat="0" applyBorder="0" applyAlignment="0" applyProtection="0">
      <alignment vertical="center"/>
    </xf>
    <xf numFmtId="0" fontId="69" fillId="34"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3" fillId="0" borderId="0">
      <alignment vertical="center"/>
    </xf>
    <xf numFmtId="0" fontId="50" fillId="55" borderId="0" applyNumberFormat="0" applyBorder="0" applyAlignment="0" applyProtection="0"/>
    <xf numFmtId="0" fontId="40" fillId="40" borderId="0" applyNumberFormat="0" applyBorder="0" applyAlignment="0" applyProtection="0">
      <alignment vertical="center"/>
    </xf>
    <xf numFmtId="0" fontId="50" fillId="66" borderId="0" applyNumberFormat="0" applyBorder="0" applyAlignment="0" applyProtection="0"/>
    <xf numFmtId="0" fontId="40" fillId="40" borderId="0" applyNumberFormat="0" applyBorder="0" applyAlignment="0" applyProtection="0">
      <alignment vertical="center"/>
    </xf>
    <xf numFmtId="0" fontId="3" fillId="0" borderId="0">
      <alignment vertical="center"/>
    </xf>
    <xf numFmtId="0" fontId="3" fillId="0" borderId="0">
      <alignment vertical="center"/>
    </xf>
    <xf numFmtId="0" fontId="44" fillId="58" borderId="0" applyNumberFormat="0" applyBorder="0" applyAlignment="0" applyProtection="0"/>
    <xf numFmtId="0" fontId="40" fillId="42" borderId="0" applyNumberFormat="0" applyBorder="0" applyAlignment="0" applyProtection="0">
      <alignment vertical="center"/>
    </xf>
    <xf numFmtId="0" fontId="40" fillId="40" borderId="0" applyNumberFormat="0" applyBorder="0" applyAlignment="0" applyProtection="0">
      <alignment vertical="center"/>
    </xf>
    <xf numFmtId="0" fontId="68" fillId="61" borderId="0" applyNumberFormat="0" applyBorder="0" applyAlignment="0" applyProtection="0"/>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54" fillId="0" borderId="26">
      <alignment horizontal="lef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50" fillId="67" borderId="0" applyNumberFormat="0" applyBorder="0" applyAlignment="0" applyProtection="0"/>
    <xf numFmtId="0" fontId="40" fillId="42" borderId="0" applyNumberFormat="0" applyBorder="0" applyAlignment="0" applyProtection="0">
      <alignment vertical="center"/>
    </xf>
    <xf numFmtId="181" fontId="33" fillId="0" borderId="0" applyFont="0" applyFill="0" applyBorder="0" applyAlignment="0" applyProtection="0"/>
    <xf numFmtId="182" fontId="57" fillId="0" borderId="0"/>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71" fillId="0" borderId="27" applyNumberFormat="0" applyFill="0" applyAlignment="0" applyProtection="0">
      <alignment vertical="center"/>
    </xf>
    <xf numFmtId="0" fontId="39" fillId="45" borderId="0" applyNumberFormat="0" applyBorder="0" applyAlignment="0" applyProtection="0">
      <alignment vertical="center"/>
    </xf>
    <xf numFmtId="0" fontId="39" fillId="39" borderId="0" applyNumberFormat="0" applyBorder="0" applyAlignment="0" applyProtection="0">
      <alignment vertical="center"/>
    </xf>
    <xf numFmtId="0" fontId="40" fillId="42" borderId="0" applyNumberFormat="0" applyBorder="0" applyAlignment="0" applyProtection="0">
      <alignment vertical="center"/>
    </xf>
    <xf numFmtId="0" fontId="68" fillId="61" borderId="0" applyNumberFormat="0" applyBorder="0" applyAlignment="0" applyProtection="0"/>
    <xf numFmtId="0" fontId="71" fillId="0" borderId="0" applyNumberFormat="0" applyFill="0" applyBorder="0" applyAlignment="0" applyProtection="0">
      <alignment vertical="center"/>
    </xf>
    <xf numFmtId="0" fontId="39" fillId="39" borderId="0" applyNumberFormat="0" applyBorder="0" applyAlignment="0" applyProtection="0">
      <alignment vertical="center"/>
    </xf>
    <xf numFmtId="0" fontId="54" fillId="0" borderId="0" applyProtection="0"/>
    <xf numFmtId="0" fontId="50" fillId="68" borderId="0" applyNumberFormat="0" applyBorder="0" applyAlignment="0" applyProtection="0"/>
    <xf numFmtId="0" fontId="40" fillId="40" borderId="0" applyNumberFormat="0" applyBorder="0" applyAlignment="0" applyProtection="0">
      <alignment vertical="center"/>
    </xf>
    <xf numFmtId="0" fontId="45" fillId="33" borderId="17" applyNumberFormat="0" applyFont="0" applyAlignment="0" applyProtection="0">
      <alignment vertical="center"/>
    </xf>
    <xf numFmtId="0" fontId="39" fillId="45" borderId="0" applyNumberFormat="0" applyBorder="0" applyAlignment="0" applyProtection="0">
      <alignment vertical="center"/>
    </xf>
    <xf numFmtId="0" fontId="39" fillId="39" borderId="0" applyNumberFormat="0" applyBorder="0" applyAlignment="0" applyProtection="0">
      <alignment vertical="center"/>
    </xf>
    <xf numFmtId="10" fontId="63" fillId="47" borderId="2" applyBorder="0" applyAlignment="0" applyProtection="0"/>
    <xf numFmtId="0" fontId="40" fillId="40" borderId="0" applyNumberFormat="0" applyBorder="0" applyAlignment="0" applyProtection="0">
      <alignment vertical="center"/>
    </xf>
    <xf numFmtId="0" fontId="40" fillId="42" borderId="0" applyNumberFormat="0" applyBorder="0" applyAlignment="0" applyProtection="0">
      <alignment vertical="center"/>
    </xf>
    <xf numFmtId="0" fontId="39" fillId="39" borderId="0" applyNumberFormat="0" applyBorder="0" applyAlignment="0" applyProtection="0">
      <alignment vertical="center"/>
    </xf>
    <xf numFmtId="0" fontId="35" fillId="34" borderId="18" applyNumberFormat="0" applyAlignment="0" applyProtection="0">
      <alignment vertical="center"/>
    </xf>
    <xf numFmtId="0" fontId="40" fillId="40" borderId="0" applyNumberFormat="0" applyBorder="0" applyAlignment="0" applyProtection="0">
      <alignment vertical="center"/>
    </xf>
    <xf numFmtId="0" fontId="40" fillId="42" borderId="0" applyNumberFormat="0" applyBorder="0" applyAlignment="0" applyProtection="0">
      <alignment vertical="center"/>
    </xf>
    <xf numFmtId="0" fontId="46" fillId="40" borderId="0" applyNumberFormat="0" applyBorder="0" applyAlignment="0" applyProtection="0">
      <alignment vertical="center"/>
    </xf>
    <xf numFmtId="0" fontId="72" fillId="0" borderId="28" applyNumberFormat="0" applyFill="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70" fillId="39" borderId="0" applyNumberFormat="0" applyBorder="0" applyAlignment="0" applyProtection="0">
      <alignment vertical="center"/>
    </xf>
    <xf numFmtId="0" fontId="73" fillId="0" borderId="0"/>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36" fillId="47" borderId="19" applyNumberFormat="0" applyAlignment="0" applyProtection="0">
      <alignment vertical="center"/>
    </xf>
    <xf numFmtId="0" fontId="40" fillId="42"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6" fillId="42" borderId="0" applyNumberFormat="0" applyBorder="0" applyAlignment="0" applyProtection="0">
      <alignment vertical="center"/>
    </xf>
    <xf numFmtId="0" fontId="69" fillId="38" borderId="0" applyNumberFormat="0" applyBorder="0" applyAlignment="0" applyProtection="0">
      <alignment vertical="center"/>
    </xf>
    <xf numFmtId="0" fontId="40" fillId="42" borderId="0" applyNumberFormat="0" applyBorder="0" applyAlignment="0" applyProtection="0">
      <alignment vertical="center"/>
    </xf>
    <xf numFmtId="0" fontId="40" fillId="40" borderId="0" applyNumberFormat="0" applyBorder="0" applyAlignment="0" applyProtection="0">
      <alignment vertical="center"/>
    </xf>
    <xf numFmtId="0" fontId="39" fillId="45" borderId="0" applyNumberFormat="0" applyBorder="0" applyAlignment="0" applyProtection="0">
      <alignment vertical="center"/>
    </xf>
    <xf numFmtId="0" fontId="40" fillId="40" borderId="0" applyNumberFormat="0" applyBorder="0" applyAlignment="0" applyProtection="0">
      <alignment vertical="center"/>
    </xf>
    <xf numFmtId="0" fontId="44" fillId="58" borderId="0" applyNumberFormat="0" applyBorder="0" applyAlignment="0" applyProtection="0"/>
    <xf numFmtId="0" fontId="40" fillId="42" borderId="0" applyNumberFormat="0" applyBorder="0" applyAlignment="0" applyProtection="0">
      <alignment vertical="center"/>
    </xf>
    <xf numFmtId="0" fontId="40" fillId="42" borderId="0" applyNumberFormat="0" applyBorder="0" applyAlignment="0" applyProtection="0">
      <alignment vertical="center"/>
    </xf>
    <xf numFmtId="0" fontId="41" fillId="40" borderId="0" applyNumberFormat="0" applyBorder="0" applyAlignment="0" applyProtection="0">
      <alignment vertical="center"/>
    </xf>
    <xf numFmtId="0" fontId="40" fillId="40" borderId="0" applyNumberFormat="0" applyBorder="0" applyAlignment="0" applyProtection="0">
      <alignment vertical="center"/>
    </xf>
    <xf numFmtId="0" fontId="3" fillId="0" borderId="0"/>
    <xf numFmtId="0" fontId="40" fillId="42"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46" fillId="42" borderId="0" applyNumberFormat="0" applyBorder="0" applyAlignment="0" applyProtection="0">
      <alignment vertical="center"/>
    </xf>
    <xf numFmtId="0" fontId="40" fillId="42"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9" fontId="3" fillId="0" borderId="0" applyFont="0" applyFill="0" applyBorder="0" applyAlignment="0" applyProtection="0"/>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3" fillId="0" borderId="0"/>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3" fillId="44" borderId="0" applyNumberFormat="0" applyBorder="0" applyAlignment="0" applyProtection="0"/>
    <xf numFmtId="0" fontId="50" fillId="44" borderId="0" applyNumberFormat="0" applyBorder="0" applyAlignment="0" applyProtection="0"/>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1" fillId="40"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65" fillId="0" borderId="0" applyFont="0" applyFill="0" applyBorder="0" applyAlignment="0" applyProtection="0"/>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5" fillId="0" borderId="0"/>
    <xf numFmtId="0" fontId="38" fillId="69" borderId="0" applyNumberFormat="0" applyBorder="0" applyAlignment="0" applyProtection="0">
      <alignment vertical="center"/>
    </xf>
    <xf numFmtId="0" fontId="40" fillId="40" borderId="0" applyNumberFormat="0" applyBorder="0" applyAlignment="0" applyProtection="0">
      <alignment vertical="center"/>
    </xf>
    <xf numFmtId="0" fontId="55" fillId="0" borderId="0" applyNumberFormat="0" applyFill="0" applyBorder="0" applyAlignment="0" applyProtection="0">
      <alignment vertical="center"/>
    </xf>
    <xf numFmtId="0" fontId="40" fillId="40" borderId="0" applyNumberFormat="0" applyBorder="0" applyAlignment="0" applyProtection="0">
      <alignment vertical="center"/>
    </xf>
    <xf numFmtId="0" fontId="59" fillId="42"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46" fillId="40" borderId="0" applyNumberFormat="0" applyBorder="0" applyAlignment="0" applyProtection="0">
      <alignment vertical="center"/>
    </xf>
    <xf numFmtId="0" fontId="41" fillId="40" borderId="0" applyNumberFormat="0" applyBorder="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3" fillId="0" borderId="0"/>
    <xf numFmtId="0" fontId="40" fillId="40" borderId="0" applyNumberFormat="0" applyBorder="0" applyAlignment="0" applyProtection="0">
      <alignment vertical="center"/>
    </xf>
    <xf numFmtId="0" fontId="3" fillId="0" borderId="0"/>
    <xf numFmtId="0" fontId="3" fillId="0" borderId="0">
      <alignment vertical="center"/>
    </xf>
    <xf numFmtId="0" fontId="39" fillId="39" borderId="0" applyNumberFormat="0" applyBorder="0" applyAlignment="0" applyProtection="0">
      <alignment vertical="center"/>
    </xf>
    <xf numFmtId="0" fontId="3" fillId="0" borderId="0">
      <alignment vertical="center"/>
    </xf>
    <xf numFmtId="0" fontId="3" fillId="0" borderId="0"/>
    <xf numFmtId="0" fontId="69" fillId="38" borderId="0" applyNumberFormat="0" applyBorder="0" applyAlignment="0" applyProtection="0">
      <alignment vertical="center"/>
    </xf>
    <xf numFmtId="0" fontId="39" fillId="39"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0" fillId="0" borderId="0"/>
    <xf numFmtId="0" fontId="40" fillId="40" borderId="0" applyNumberFormat="0" applyBorder="0" applyAlignment="0" applyProtection="0">
      <alignment vertical="center"/>
    </xf>
    <xf numFmtId="0" fontId="3" fillId="0" borderId="0"/>
    <xf numFmtId="0" fontId="3" fillId="0" borderId="0"/>
    <xf numFmtId="0" fontId="65" fillId="0" borderId="0"/>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 fillId="0" borderId="0">
      <alignment vertical="center"/>
    </xf>
    <xf numFmtId="0" fontId="3" fillId="0" borderId="0">
      <alignment vertical="center"/>
    </xf>
    <xf numFmtId="0" fontId="39" fillId="39" borderId="0" applyNumberFormat="0" applyBorder="0" applyAlignment="0" applyProtection="0">
      <alignment vertical="center"/>
    </xf>
    <xf numFmtId="0" fontId="6" fillId="0" borderId="0">
      <alignment vertical="center"/>
    </xf>
    <xf numFmtId="0" fontId="45" fillId="0" borderId="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1" fillId="0" borderId="0">
      <alignment vertical="center"/>
    </xf>
    <xf numFmtId="0" fontId="39" fillId="39" borderId="0" applyNumberFormat="0" applyBorder="0" applyAlignment="0" applyProtection="0">
      <alignment vertical="center"/>
    </xf>
    <xf numFmtId="0" fontId="38" fillId="70" borderId="0" applyNumberFormat="0" applyBorder="0" applyAlignment="0" applyProtection="0">
      <alignment vertical="center"/>
    </xf>
    <xf numFmtId="0" fontId="69" fillId="35" borderId="0" applyNumberFormat="0" applyBorder="0" applyAlignment="0" applyProtection="0">
      <alignment vertical="center"/>
    </xf>
    <xf numFmtId="0" fontId="0" fillId="0" borderId="0"/>
    <xf numFmtId="41" fontId="3" fillId="0" borderId="0" applyFont="0" applyFill="0" applyBorder="0" applyAlignment="0" applyProtection="0"/>
    <xf numFmtId="0" fontId="3" fillId="0" borderId="0"/>
    <xf numFmtId="0" fontId="39" fillId="39" borderId="0" applyNumberFormat="0" applyBorder="0" applyAlignment="0" applyProtection="0">
      <alignment vertical="center"/>
    </xf>
    <xf numFmtId="0" fontId="37" fillId="36"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40" fillId="42" borderId="0" applyNumberFormat="0" applyBorder="0" applyAlignment="0" applyProtection="0">
      <alignment vertical="center"/>
    </xf>
    <xf numFmtId="0" fontId="3" fillId="0" borderId="0"/>
    <xf numFmtId="0" fontId="40" fillId="40" borderId="0" applyNumberFormat="0" applyBorder="0" applyAlignment="0" applyProtection="0">
      <alignment vertical="center"/>
    </xf>
    <xf numFmtId="0" fontId="3" fillId="0" borderId="0"/>
    <xf numFmtId="0" fontId="39" fillId="39" borderId="0" applyNumberFormat="0" applyBorder="0" applyAlignment="0" applyProtection="0">
      <alignment vertical="center"/>
    </xf>
    <xf numFmtId="0" fontId="3" fillId="0" borderId="0"/>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0" fillId="42" borderId="0" applyNumberFormat="0" applyBorder="0" applyAlignment="0" applyProtection="0">
      <alignment vertical="center"/>
    </xf>
    <xf numFmtId="0" fontId="68" fillId="45" borderId="0" applyNumberFormat="0" applyBorder="0" applyAlignment="0" applyProtection="0">
      <alignment vertical="center"/>
    </xf>
    <xf numFmtId="0" fontId="70" fillId="45" borderId="0" applyNumberFormat="0" applyBorder="0" applyAlignment="0" applyProtection="0">
      <alignment vertical="center"/>
    </xf>
    <xf numFmtId="0" fontId="38" fillId="71" borderId="0" applyNumberFormat="0" applyBorder="0" applyAlignment="0" applyProtection="0">
      <alignment vertical="center"/>
    </xf>
    <xf numFmtId="0" fontId="68"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45" fillId="53"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 fillId="0" borderId="0">
      <alignment vertical="center"/>
    </xf>
    <xf numFmtId="43" fontId="57" fillId="0" borderId="0" applyFont="0" applyFill="0" applyBorder="0" applyAlignment="0" applyProtection="0"/>
    <xf numFmtId="0" fontId="69" fillId="41" borderId="0" applyNumberFormat="0" applyBorder="0" applyAlignment="0" applyProtection="0">
      <alignment vertical="center"/>
    </xf>
    <xf numFmtId="0" fontId="68" fillId="45"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68" fillId="45"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68" fillId="61" borderId="0" applyNumberFormat="0" applyBorder="0" applyAlignment="0" applyProtection="0"/>
    <xf numFmtId="0" fontId="39" fillId="39" borderId="0" applyNumberFormat="0" applyBorder="0" applyAlignment="0" applyProtection="0">
      <alignment vertical="center"/>
    </xf>
    <xf numFmtId="0" fontId="68" fillId="39" borderId="0" applyNumberFormat="0" applyBorder="0" applyAlignment="0" applyProtection="0">
      <alignment vertical="center"/>
    </xf>
    <xf numFmtId="0" fontId="74"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50" fillId="72" borderId="0" applyNumberFormat="0" applyBorder="0" applyAlignment="0" applyProtection="0"/>
    <xf numFmtId="0" fontId="40" fillId="40" borderId="0" applyNumberFormat="0" applyBorder="0" applyAlignment="0" applyProtection="0">
      <alignment vertical="center"/>
    </xf>
    <xf numFmtId="0" fontId="39" fillId="45" borderId="0" applyNumberFormat="0" applyBorder="0" applyAlignment="0" applyProtection="0">
      <alignment vertical="center"/>
    </xf>
    <xf numFmtId="0" fontId="39" fillId="39"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40" fillId="40" borderId="0" applyNumberFormat="0" applyBorder="0" applyAlignment="0" applyProtection="0">
      <alignment vertical="center"/>
    </xf>
    <xf numFmtId="0" fontId="68" fillId="45"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39" fillId="45" borderId="0" applyNumberFormat="0" applyBorder="0" applyAlignment="0" applyProtection="0">
      <alignment vertical="center"/>
    </xf>
    <xf numFmtId="41" fontId="33" fillId="0" borderId="0" applyFont="0" applyFill="0" applyBorder="0" applyAlignment="0" applyProtection="0"/>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45" borderId="0" applyNumberFormat="0" applyBorder="0" applyAlignment="0" applyProtection="0">
      <alignment vertical="center"/>
    </xf>
    <xf numFmtId="0" fontId="68" fillId="39" borderId="0" applyNumberFormat="0" applyBorder="0" applyAlignment="0" applyProtection="0">
      <alignment vertical="center"/>
    </xf>
    <xf numFmtId="0" fontId="68" fillId="61" borderId="0" applyNumberFormat="0" applyBorder="0" applyAlignment="0" applyProtection="0"/>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68" fillId="39" borderId="0" applyNumberFormat="0" applyBorder="0" applyAlignment="0" applyProtection="0">
      <alignment vertical="center"/>
    </xf>
    <xf numFmtId="0" fontId="68" fillId="45"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75" fillId="0" borderId="24" applyNumberFormat="0" applyFill="0" applyAlignment="0" applyProtection="0">
      <alignment vertical="center"/>
    </xf>
    <xf numFmtId="0" fontId="68"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59" fillId="42" borderId="0" applyNumberFormat="0" applyBorder="0" applyAlignment="0" applyProtection="0">
      <alignment vertical="center"/>
    </xf>
    <xf numFmtId="0" fontId="39" fillId="39" borderId="0" applyNumberFormat="0" applyBorder="0" applyAlignment="0" applyProtection="0">
      <alignment vertical="center"/>
    </xf>
    <xf numFmtId="0" fontId="44" fillId="52" borderId="0" applyNumberFormat="0" applyBorder="0" applyAlignment="0" applyProtection="0"/>
    <xf numFmtId="10" fontId="33" fillId="0" borderId="0" applyFont="0" applyFill="0" applyBorder="0" applyAlignment="0" applyProtection="0"/>
    <xf numFmtId="0" fontId="76" fillId="39"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183" fontId="65" fillId="0" borderId="0" applyFont="0" applyFill="0" applyBorder="0" applyAlignment="0" applyProtection="0"/>
    <xf numFmtId="0" fontId="39" fillId="39" borderId="0" applyNumberFormat="0" applyBorder="0" applyAlignment="0" applyProtection="0">
      <alignment vertical="center"/>
    </xf>
    <xf numFmtId="9" fontId="77" fillId="0" borderId="0" applyFont="0" applyFill="0" applyBorder="0" applyAlignment="0" applyProtection="0"/>
    <xf numFmtId="0" fontId="39" fillId="39" borderId="0" applyNumberFormat="0" applyBorder="0" applyAlignment="0" applyProtection="0">
      <alignment vertical="center"/>
    </xf>
    <xf numFmtId="0" fontId="78" fillId="0" borderId="0"/>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43" fontId="3" fillId="0" borderId="0" applyFont="0" applyFill="0" applyBorder="0" applyAlignment="0" applyProtection="0"/>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46" fillId="40" borderId="0" applyNumberFormat="0" applyBorder="0" applyAlignment="0" applyProtection="0">
      <alignment vertical="center"/>
    </xf>
    <xf numFmtId="0" fontId="39" fillId="39" borderId="0" applyNumberFormat="0" applyBorder="0" applyAlignment="0" applyProtection="0">
      <alignment vertical="center"/>
    </xf>
    <xf numFmtId="0" fontId="39" fillId="45" borderId="0" applyNumberFormat="0" applyBorder="0" applyAlignment="0" applyProtection="0">
      <alignment vertical="center"/>
    </xf>
    <xf numFmtId="0" fontId="39" fillId="45"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68" fillId="39" borderId="0" applyNumberFormat="0" applyBorder="0" applyAlignment="0" applyProtection="0">
      <alignment vertical="center"/>
    </xf>
    <xf numFmtId="0" fontId="76"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79" fillId="0" borderId="0" applyNumberFormat="0" applyFill="0" applyBorder="0" applyAlignment="0" applyProtection="0">
      <alignment vertical="center"/>
    </xf>
    <xf numFmtId="0" fontId="39" fillId="39" borderId="0" applyNumberFormat="0" applyBorder="0" applyAlignment="0" applyProtection="0">
      <alignment vertical="center"/>
    </xf>
    <xf numFmtId="0" fontId="60" fillId="0" borderId="0"/>
    <xf numFmtId="0" fontId="76" fillId="39"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44" fillId="55" borderId="0" applyNumberFormat="0" applyBorder="0" applyAlignment="0" applyProtection="0"/>
    <xf numFmtId="0" fontId="39" fillId="39" borderId="0" applyNumberFormat="0" applyBorder="0" applyAlignment="0" applyProtection="0">
      <alignment vertical="center"/>
    </xf>
    <xf numFmtId="0" fontId="76"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44" fillId="58" borderId="0" applyNumberFormat="0" applyBorder="0" applyAlignment="0" applyProtection="0"/>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72" fillId="0" borderId="28" applyNumberFormat="0" applyFill="0" applyAlignment="0" applyProtection="0">
      <alignment vertical="center"/>
    </xf>
    <xf numFmtId="0" fontId="79" fillId="0" borderId="0" applyNumberFormat="0" applyFill="0" applyBorder="0" applyAlignment="0" applyProtection="0">
      <alignment vertical="center"/>
    </xf>
    <xf numFmtId="0" fontId="39" fillId="39" borderId="0" applyNumberFormat="0" applyBorder="0" applyAlignment="0" applyProtection="0">
      <alignment vertical="center"/>
    </xf>
    <xf numFmtId="0" fontId="0" fillId="0" borderId="0"/>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45" fillId="45" borderId="0" applyNumberFormat="0" applyBorder="0" applyAlignment="0" applyProtection="0">
      <alignment vertical="center"/>
    </xf>
    <xf numFmtId="0" fontId="39" fillId="39" borderId="0" applyNumberFormat="0" applyBorder="0" applyAlignment="0" applyProtection="0">
      <alignment vertical="center"/>
    </xf>
    <xf numFmtId="0" fontId="68" fillId="39"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44" fillId="58" borderId="0" applyNumberFormat="0" applyBorder="0" applyAlignment="0" applyProtection="0"/>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40" fillId="42"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45"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46" fillId="40"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76" fillId="39" borderId="0" applyNumberFormat="0" applyBorder="0" applyAlignment="0" applyProtection="0">
      <alignment vertical="center"/>
    </xf>
    <xf numFmtId="0" fontId="39" fillId="39" borderId="0" applyNumberFormat="0" applyBorder="0" applyAlignment="0" applyProtection="0">
      <alignment vertical="center"/>
    </xf>
    <xf numFmtId="9" fontId="3" fillId="0" borderId="0" applyFont="0" applyFill="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80" fillId="0" borderId="29" applyNumberFormat="0" applyFill="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45" fillId="0" borderId="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70" fillId="45" borderId="0" applyNumberFormat="0" applyBorder="0" applyAlignment="0" applyProtection="0">
      <alignment vertical="center"/>
    </xf>
    <xf numFmtId="0" fontId="39" fillId="39" borderId="0" applyNumberFormat="0" applyBorder="0" applyAlignment="0" applyProtection="0">
      <alignment vertical="center"/>
    </xf>
    <xf numFmtId="43" fontId="3" fillId="0" borderId="0" applyFont="0" applyFill="0" applyBorder="0" applyAlignment="0" applyProtection="0"/>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40" fillId="42"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45" fillId="34"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76" fillId="39" borderId="0" applyNumberFormat="0" applyBorder="0" applyAlignment="0" applyProtection="0">
      <alignment vertical="center"/>
    </xf>
    <xf numFmtId="0" fontId="39" fillId="39" borderId="0" applyNumberFormat="0" applyBorder="0" applyAlignment="0" applyProtection="0">
      <alignment vertical="center"/>
    </xf>
    <xf numFmtId="0" fontId="45" fillId="35" borderId="0" applyNumberFormat="0" applyBorder="0" applyAlignment="0" applyProtection="0">
      <alignment vertical="center"/>
    </xf>
    <xf numFmtId="0" fontId="39" fillId="39" borderId="0" applyNumberFormat="0" applyBorder="0" applyAlignment="0" applyProtection="0">
      <alignment vertical="center"/>
    </xf>
    <xf numFmtId="0" fontId="39" fillId="39" borderId="0" applyNumberFormat="0" applyBorder="0" applyAlignment="0" applyProtection="0">
      <alignment vertical="center"/>
    </xf>
    <xf numFmtId="0" fontId="81" fillId="0" borderId="0" applyNumberFormat="0" applyFill="0" applyBorder="0" applyAlignment="0" applyProtection="0">
      <alignment vertical="top"/>
      <protection locked="0"/>
    </xf>
    <xf numFmtId="0" fontId="39" fillId="39" borderId="0" applyNumberFormat="0" applyBorder="0" applyAlignment="0" applyProtection="0">
      <alignment vertical="center"/>
    </xf>
    <xf numFmtId="0" fontId="81" fillId="0" borderId="0" applyNumberFormat="0" applyFill="0" applyBorder="0" applyAlignment="0" applyProtection="0">
      <alignment vertical="top"/>
      <protection locked="0"/>
    </xf>
    <xf numFmtId="0" fontId="82" fillId="0" borderId="30" applyNumberFormat="0" applyFill="0" applyAlignment="0" applyProtection="0">
      <alignment vertical="center"/>
    </xf>
    <xf numFmtId="0" fontId="62" fillId="35" borderId="18" applyNumberFormat="0" applyAlignment="0" applyProtection="0">
      <alignment vertical="center"/>
    </xf>
    <xf numFmtId="0" fontId="39" fillId="39" borderId="0" applyNumberFormat="0" applyBorder="0" applyAlignment="0" applyProtection="0">
      <alignment vertical="center"/>
    </xf>
    <xf numFmtId="0" fontId="83" fillId="50" borderId="21" applyNumberFormat="0" applyAlignment="0" applyProtection="0">
      <alignment vertical="center"/>
    </xf>
    <xf numFmtId="0" fontId="40" fillId="42" borderId="0" applyNumberFormat="0" applyBorder="0" applyAlignment="0" applyProtection="0">
      <alignment vertical="center"/>
    </xf>
    <xf numFmtId="0" fontId="84" fillId="0" borderId="0" applyNumberFormat="0" applyFill="0" applyBorder="0" applyAlignment="0" applyProtection="0">
      <alignment vertical="center"/>
    </xf>
    <xf numFmtId="0" fontId="68" fillId="61" borderId="0" applyNumberFormat="0" applyBorder="0" applyAlignment="0" applyProtection="0"/>
    <xf numFmtId="184" fontId="65" fillId="0" borderId="0" applyFont="0" applyFill="0" applyBorder="0" applyAlignment="0" applyProtection="0"/>
    <xf numFmtId="185" fontId="65" fillId="0" borderId="0" applyFont="0" applyFill="0" applyBorder="0" applyAlignment="0" applyProtection="0"/>
    <xf numFmtId="0" fontId="40" fillId="40" borderId="0" applyNumberFormat="0" applyBorder="0" applyAlignment="0" applyProtection="0">
      <alignment vertical="center"/>
    </xf>
    <xf numFmtId="186" fontId="65" fillId="0" borderId="0" applyFont="0" applyFill="0" applyBorder="0" applyAlignment="0" applyProtection="0"/>
    <xf numFmtId="0" fontId="84" fillId="0" borderId="0" applyNumberFormat="0" applyFill="0" applyBorder="0" applyAlignment="0" applyProtection="0">
      <alignment vertical="center"/>
    </xf>
    <xf numFmtId="0" fontId="57" fillId="0" borderId="0"/>
    <xf numFmtId="41" fontId="57" fillId="0" borderId="0" applyFont="0" applyFill="0" applyBorder="0" applyAlignment="0" applyProtection="0"/>
    <xf numFmtId="43" fontId="3" fillId="0" borderId="0" applyFont="0" applyFill="0" applyBorder="0" applyAlignment="0" applyProtection="0"/>
    <xf numFmtId="0" fontId="39" fillId="39" borderId="0" applyNumberFormat="0" applyBorder="0" applyAlignment="0" applyProtection="0">
      <alignment vertical="center"/>
    </xf>
    <xf numFmtId="187" fontId="77" fillId="0" borderId="0" applyFont="0" applyFill="0" applyBorder="0" applyAlignment="0" applyProtection="0"/>
    <xf numFmtId="0" fontId="85" fillId="73" borderId="0" applyNumberFormat="0" applyBorder="0" applyAlignment="0" applyProtection="0"/>
    <xf numFmtId="0" fontId="76" fillId="39" borderId="0" applyNumberFormat="0" applyBorder="0" applyAlignment="0" applyProtection="0">
      <alignment vertical="center"/>
    </xf>
    <xf numFmtId="188" fontId="77" fillId="0" borderId="0" applyFont="0" applyFill="0" applyBorder="0" applyAlignment="0" applyProtection="0"/>
    <xf numFmtId="0" fontId="85" fillId="74" borderId="0" applyNumberFormat="0" applyBorder="0" applyAlignment="0" applyProtection="0"/>
    <xf numFmtId="0" fontId="40" fillId="40" borderId="0" applyNumberFormat="0" applyBorder="0" applyAlignment="0" applyProtection="0">
      <alignment vertical="center"/>
    </xf>
    <xf numFmtId="0" fontId="85" fillId="75" borderId="0" applyNumberFormat="0" applyBorder="0" applyAlignment="0" applyProtection="0"/>
  </cellStyleXfs>
  <cellXfs count="147">
    <xf numFmtId="0" fontId="0" fillId="0" borderId="0" xfId="0"/>
    <xf numFmtId="0" fontId="1" fillId="0" borderId="0" xfId="720" applyFont="1" applyAlignment="1">
      <alignment horizontal="center" vertical="center"/>
    </xf>
    <xf numFmtId="0" fontId="2" fillId="0" borderId="0" xfId="720" applyFont="1" applyAlignment="1">
      <alignment horizontal="center" vertical="top"/>
    </xf>
    <xf numFmtId="0" fontId="3" fillId="0" borderId="0" xfId="720" applyFont="1" applyAlignment="1">
      <alignment horizontal="right"/>
    </xf>
    <xf numFmtId="0" fontId="3" fillId="0" borderId="0" xfId="720" applyFont="1"/>
    <xf numFmtId="0" fontId="0" fillId="0" borderId="0" xfId="720"/>
    <xf numFmtId="0" fontId="4" fillId="0" borderId="0" xfId="720" applyFont="1"/>
    <xf numFmtId="0" fontId="2" fillId="0" borderId="0" xfId="720" applyFont="1" applyAlignment="1">
      <alignment horizontal="centerContinuous" vertical="top"/>
    </xf>
    <xf numFmtId="0" fontId="3" fillId="0" borderId="0" xfId="720" applyFont="1" applyAlignment="1">
      <alignment horizontal="left"/>
    </xf>
    <xf numFmtId="0" fontId="3" fillId="0" borderId="1" xfId="720" applyFont="1" applyBorder="1" applyAlignment="1">
      <alignment horizontal="center" vertical="center" wrapText="1"/>
    </xf>
    <xf numFmtId="0" fontId="3" fillId="0" borderId="2" xfId="720" applyFont="1" applyBorder="1" applyAlignment="1">
      <alignment horizontal="center" vertical="center" wrapText="1"/>
    </xf>
    <xf numFmtId="0" fontId="3" fillId="0" borderId="0" xfId="720" applyFont="1" applyAlignment="1">
      <alignment horizontal="center" vertical="center"/>
    </xf>
    <xf numFmtId="49" fontId="5" fillId="0" borderId="2" xfId="720" applyNumberFormat="1" applyFont="1" applyBorder="1" applyAlignment="1" applyProtection="1">
      <alignment vertical="top"/>
      <protection locked="0"/>
    </xf>
    <xf numFmtId="49" fontId="5" fillId="0" borderId="2" xfId="720" applyNumberFormat="1" applyFont="1" applyBorder="1" applyAlignment="1" applyProtection="1">
      <alignment vertical="top" wrapText="1"/>
      <protection locked="0"/>
    </xf>
    <xf numFmtId="0" fontId="6" fillId="0" borderId="2" xfId="720" applyFont="1" applyBorder="1" applyAlignment="1">
      <alignment vertical="center" wrapText="1"/>
    </xf>
    <xf numFmtId="189" fontId="5" fillId="0" borderId="2" xfId="720" applyNumberFormat="1" applyFont="1" applyBorder="1" applyAlignment="1">
      <alignment horizontal="left" vertical="center" wrapText="1"/>
    </xf>
    <xf numFmtId="0" fontId="1" fillId="0" borderId="2" xfId="720" applyFont="1" applyBorder="1" applyAlignment="1">
      <alignment horizontal="justify" vertical="top" wrapText="1"/>
    </xf>
    <xf numFmtId="190" fontId="1" fillId="0" borderId="2" xfId="720" applyNumberFormat="1" applyFont="1" applyBorder="1" applyAlignment="1">
      <alignment horizontal="justify" vertical="top" wrapText="1"/>
    </xf>
    <xf numFmtId="190" fontId="1" fillId="0" borderId="2" xfId="720" applyNumberFormat="1" applyFont="1" applyBorder="1" applyAlignment="1">
      <alignment horizontal="left" vertical="top" wrapText="1"/>
    </xf>
    <xf numFmtId="4" fontId="1" fillId="0" borderId="2" xfId="720" applyNumberFormat="1" applyFont="1" applyBorder="1" applyAlignment="1">
      <alignment horizontal="left" vertical="top" wrapText="1"/>
    </xf>
    <xf numFmtId="189" fontId="5" fillId="0" borderId="2" xfId="720" applyNumberFormat="1" applyFont="1" applyBorder="1" applyAlignment="1">
      <alignment horizontal="left" vertical="center"/>
    </xf>
    <xf numFmtId="0" fontId="1" fillId="0" borderId="2" xfId="720" applyFont="1" applyBorder="1" applyAlignment="1">
      <alignment horizontal="left" vertical="top" wrapText="1"/>
    </xf>
    <xf numFmtId="0" fontId="3" fillId="0" borderId="0" xfId="548" applyFont="1"/>
    <xf numFmtId="0" fontId="5" fillId="0" borderId="0" xfId="548" applyFont="1"/>
    <xf numFmtId="0" fontId="0" fillId="0" borderId="0" xfId="548"/>
    <xf numFmtId="0" fontId="0" fillId="0" borderId="0" xfId="548" applyAlignment="1">
      <alignment vertical="center"/>
    </xf>
    <xf numFmtId="0" fontId="4" fillId="0" borderId="0" xfId="548" applyFont="1"/>
    <xf numFmtId="0" fontId="4" fillId="0" borderId="0" xfId="548" applyFont="1" applyAlignment="1">
      <alignment vertical="center"/>
    </xf>
    <xf numFmtId="0" fontId="7" fillId="0" borderId="0" xfId="579" applyFont="1" applyAlignment="1">
      <alignment horizontal="center" vertical="center"/>
    </xf>
    <xf numFmtId="0" fontId="8" fillId="0" borderId="0" xfId="579" applyFont="1" applyAlignment="1">
      <alignment horizontal="right" vertical="center"/>
    </xf>
    <xf numFmtId="0" fontId="8" fillId="0" borderId="0" xfId="579" applyFont="1" applyAlignment="1">
      <alignment horizontal="right"/>
    </xf>
    <xf numFmtId="0" fontId="3" fillId="0" borderId="2" xfId="548" applyFont="1" applyBorder="1" applyAlignment="1">
      <alignment horizontal="center" vertical="center"/>
    </xf>
    <xf numFmtId="0" fontId="3" fillId="0" borderId="3" xfId="548" applyFont="1" applyBorder="1" applyAlignment="1">
      <alignment horizontal="center" vertical="center"/>
    </xf>
    <xf numFmtId="0" fontId="3" fillId="0" borderId="4" xfId="548" applyFont="1" applyBorder="1" applyAlignment="1">
      <alignment horizontal="center" vertical="center"/>
    </xf>
    <xf numFmtId="0" fontId="3" fillId="0" borderId="2" xfId="548" applyFont="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Border="1" applyAlignment="1">
      <alignment horizontal="left" vertical="center"/>
    </xf>
    <xf numFmtId="189" fontId="5" fillId="0" borderId="2" xfId="548" applyNumberFormat="1" applyFont="1" applyBorder="1" applyAlignment="1">
      <alignment horizontal="center" vertical="center"/>
    </xf>
    <xf numFmtId="190" fontId="6" fillId="0" borderId="2" xfId="0" applyNumberFormat="1" applyFont="1" applyBorder="1" applyAlignment="1">
      <alignment horizontal="center" vertical="center"/>
    </xf>
    <xf numFmtId="0" fontId="5" fillId="0" borderId="2" xfId="548" applyFont="1" applyBorder="1"/>
    <xf numFmtId="0" fontId="10" fillId="0" borderId="2" xfId="0" applyFont="1" applyBorder="1" applyAlignment="1">
      <alignment horizontal="left" vertical="center" wrapText="1"/>
    </xf>
    <xf numFmtId="0" fontId="10" fillId="0" borderId="1" xfId="0" applyFont="1" applyBorder="1" applyAlignment="1">
      <alignment horizontal="left" vertical="center"/>
    </xf>
    <xf numFmtId="190" fontId="6" fillId="0" borderId="1" xfId="0" applyNumberFormat="1" applyFont="1" applyBorder="1" applyAlignment="1">
      <alignment horizontal="center" vertical="center"/>
    </xf>
    <xf numFmtId="0" fontId="0" fillId="0" borderId="2" xfId="548" applyBorder="1"/>
    <xf numFmtId="0" fontId="10" fillId="0" borderId="1" xfId="0" applyFont="1" applyBorder="1" applyAlignment="1">
      <alignment horizontal="center" vertical="center"/>
    </xf>
    <xf numFmtId="189" fontId="5" fillId="0" borderId="1" xfId="548" applyNumberFormat="1" applyFont="1" applyBorder="1" applyAlignment="1">
      <alignment horizontal="center" vertical="center"/>
    </xf>
    <xf numFmtId="0" fontId="7" fillId="0" borderId="0" xfId="579" applyFont="1" applyAlignment="1">
      <alignment vertical="center"/>
    </xf>
    <xf numFmtId="0" fontId="3" fillId="0" borderId="0" xfId="548" applyFont="1" applyAlignment="1">
      <alignment horizontal="center" vertical="center"/>
    </xf>
    <xf numFmtId="0" fontId="2" fillId="0" borderId="0" xfId="0" applyFont="1" applyAlignment="1">
      <alignment horizontal="center" vertical="top"/>
    </xf>
    <xf numFmtId="0" fontId="3" fillId="0" borderId="0" xfId="0" applyFont="1" applyAlignment="1">
      <alignment horizontal="right"/>
    </xf>
    <xf numFmtId="0" fontId="3" fillId="0" borderId="0" xfId="0" applyFont="1"/>
    <xf numFmtId="0" fontId="1" fillId="0" borderId="0" xfId="0" applyFont="1" applyAlignment="1">
      <alignment horizontal="center" vertical="center"/>
    </xf>
    <xf numFmtId="0" fontId="4" fillId="0" borderId="0" xfId="0" applyFont="1"/>
    <xf numFmtId="0" fontId="2" fillId="0" borderId="0" xfId="0" applyFont="1" applyAlignment="1">
      <alignment horizontal="centerContinuous" vertical="top"/>
    </xf>
    <xf numFmtId="0" fontId="3" fillId="0" borderId="0" xfId="0" applyFont="1" applyAlignment="1">
      <alignment horizontal="left"/>
    </xf>
    <xf numFmtId="0" fontId="3" fillId="0" borderId="2" xfId="0" applyFont="1" applyBorder="1" applyAlignment="1">
      <alignment horizontal="center" vertical="center" wrapText="1"/>
    </xf>
    <xf numFmtId="0" fontId="3" fillId="0" borderId="2" xfId="0" applyFont="1" applyBorder="1" applyAlignment="1">
      <alignment horizontal="centerContinuous"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191" fontId="3" fillId="0" borderId="2" xfId="0" applyNumberFormat="1" applyFont="1" applyBorder="1" applyAlignment="1">
      <alignment horizontal="left" vertical="center" wrapText="1"/>
    </xf>
    <xf numFmtId="192" fontId="3" fillId="0" borderId="5" xfId="0" applyNumberFormat="1" applyFont="1" applyBorder="1" applyAlignment="1">
      <alignment horizontal="right" vertical="center" wrapText="1"/>
    </xf>
    <xf numFmtId="192" fontId="3" fillId="0" borderId="2" xfId="0" applyNumberFormat="1" applyFont="1" applyBorder="1" applyAlignment="1">
      <alignment horizontal="right" vertical="center" wrapText="1"/>
    </xf>
    <xf numFmtId="0" fontId="3" fillId="0" borderId="2" xfId="0" applyFont="1" applyBorder="1" applyAlignment="1">
      <alignment horizontal="left" vertical="center" wrapText="1" indent="1"/>
    </xf>
    <xf numFmtId="0" fontId="3" fillId="0" borderId="2" xfId="0" applyFont="1" applyBorder="1" applyAlignment="1">
      <alignment horizontal="left" vertical="center" wrapText="1" indent="2"/>
    </xf>
    <xf numFmtId="191" fontId="3" fillId="0" borderId="2" xfId="0" applyNumberFormat="1" applyFont="1" applyBorder="1" applyAlignment="1">
      <alignment horizontal="center" vertical="center" wrapText="1"/>
    </xf>
    <xf numFmtId="0" fontId="3" fillId="0" borderId="2" xfId="0" applyFont="1" applyBorder="1" applyAlignment="1">
      <alignment horizontal="left" vertical="center" wrapText="1"/>
    </xf>
    <xf numFmtId="0" fontId="3" fillId="0" borderId="0" xfId="0" applyFont="1" applyAlignment="1">
      <alignment horizontal="left" vertical="center"/>
    </xf>
    <xf numFmtId="0" fontId="3" fillId="0" borderId="2" xfId="720" applyFont="1" applyBorder="1" applyAlignment="1">
      <alignment horizontal="center" vertical="center"/>
    </xf>
    <xf numFmtId="49" fontId="3" fillId="0" borderId="2" xfId="720" applyNumberFormat="1" applyFont="1" applyBorder="1" applyAlignment="1">
      <alignment horizontal="center" vertical="center" wrapText="1"/>
    </xf>
    <xf numFmtId="192" fontId="3" fillId="0" borderId="5" xfId="720" applyNumberFormat="1" applyFont="1" applyBorder="1" applyAlignment="1">
      <alignment horizontal="center" vertical="center" wrapText="1"/>
    </xf>
    <xf numFmtId="192" fontId="3" fillId="0" borderId="2" xfId="720" applyNumberFormat="1" applyFont="1" applyBorder="1" applyAlignment="1">
      <alignment horizontal="left" vertical="center" wrapText="1"/>
    </xf>
    <xf numFmtId="4" fontId="3" fillId="0" borderId="2" xfId="720" applyNumberFormat="1" applyFont="1" applyBorder="1" applyAlignment="1">
      <alignment horizontal="center" vertical="center" wrapText="1"/>
    </xf>
    <xf numFmtId="0" fontId="11" fillId="0" borderId="2" xfId="720" applyFont="1" applyBorder="1" applyAlignment="1">
      <alignment horizontal="left" vertical="center" wrapText="1"/>
    </xf>
    <xf numFmtId="0" fontId="3" fillId="0" borderId="2" xfId="720" applyFont="1" applyBorder="1" applyAlignment="1">
      <alignment horizontal="left" vertical="center" wrapText="1"/>
    </xf>
    <xf numFmtId="190" fontId="3" fillId="0" borderId="2" xfId="720" applyNumberFormat="1" applyFont="1" applyBorder="1" applyAlignment="1">
      <alignment horizontal="center" vertical="center" wrapText="1"/>
    </xf>
    <xf numFmtId="191" fontId="3" fillId="0" borderId="2" xfId="720" applyNumberFormat="1" applyFont="1" applyBorder="1" applyAlignment="1">
      <alignment horizontal="center" vertical="center" wrapText="1"/>
    </xf>
    <xf numFmtId="192" fontId="3" fillId="0" borderId="2" xfId="720" applyNumberFormat="1" applyFont="1" applyBorder="1" applyAlignment="1">
      <alignment horizontal="center" vertical="center" wrapText="1"/>
    </xf>
    <xf numFmtId="0" fontId="3" fillId="0" borderId="0" xfId="579"/>
    <xf numFmtId="0" fontId="8" fillId="0" borderId="0" xfId="579" applyFont="1"/>
    <xf numFmtId="0" fontId="8" fillId="0" borderId="2" xfId="579" applyFont="1" applyBorder="1" applyAlignment="1">
      <alignment horizontal="center" vertical="center" wrapText="1"/>
    </xf>
    <xf numFmtId="0" fontId="8" fillId="0" borderId="2" xfId="579" applyFont="1" applyBorder="1" applyAlignment="1">
      <alignment horizontal="center" vertical="center"/>
    </xf>
    <xf numFmtId="0" fontId="8" fillId="0" borderId="0" xfId="579" applyFont="1" applyAlignment="1">
      <alignment horizontal="center" vertical="center" wrapText="1"/>
    </xf>
    <xf numFmtId="190" fontId="8" fillId="0" borderId="2" xfId="579" applyNumberFormat="1" applyFont="1" applyBorder="1" applyAlignment="1">
      <alignment horizontal="center" vertical="center"/>
    </xf>
    <xf numFmtId="0" fontId="8" fillId="0" borderId="0" xfId="579" applyFont="1" applyAlignment="1">
      <alignment vertical="center"/>
    </xf>
    <xf numFmtId="190" fontId="3" fillId="0" borderId="2" xfId="0" applyNumberFormat="1" applyFont="1" applyBorder="1" applyAlignment="1">
      <alignment horizontal="right" vertical="center" wrapText="1"/>
    </xf>
    <xf numFmtId="191" fontId="3" fillId="0" borderId="6" xfId="0" applyNumberFormat="1" applyFont="1" applyBorder="1" applyAlignment="1">
      <alignment vertical="center" wrapText="1"/>
    </xf>
    <xf numFmtId="191" fontId="3" fillId="0" borderId="6" xfId="0" applyNumberFormat="1" applyFont="1" applyBorder="1" applyAlignment="1">
      <alignment horizontal="left" vertical="center" wrapText="1"/>
    </xf>
    <xf numFmtId="0" fontId="3" fillId="0" borderId="2" xfId="0" applyFont="1" applyBorder="1" applyAlignment="1">
      <alignment horizontal="center" vertical="center"/>
    </xf>
    <xf numFmtId="49" fontId="1" fillId="0" borderId="2" xfId="0" applyNumberFormat="1" applyFont="1" applyBorder="1" applyAlignment="1">
      <alignment horizontal="left" vertical="center" wrapText="1"/>
    </xf>
    <xf numFmtId="191" fontId="1" fillId="0" borderId="2" xfId="0" applyNumberFormat="1" applyFont="1" applyBorder="1" applyAlignment="1">
      <alignment horizontal="left" vertical="center" wrapText="1"/>
    </xf>
    <xf numFmtId="193" fontId="1" fillId="0" borderId="2" xfId="0" applyNumberFormat="1" applyFont="1" applyBorder="1" applyAlignment="1">
      <alignment horizontal="right" vertical="center" wrapText="1"/>
    </xf>
    <xf numFmtId="49" fontId="1" fillId="0" borderId="2" xfId="0" applyNumberFormat="1" applyFont="1" applyBorder="1" applyAlignment="1">
      <alignment horizontal="center" vertical="center" wrapText="1"/>
    </xf>
    <xf numFmtId="49" fontId="1" fillId="0" borderId="2" xfId="0" applyNumberFormat="1" applyFont="1" applyBorder="1" applyAlignment="1">
      <alignment horizontal="right" vertical="center" wrapText="1"/>
    </xf>
    <xf numFmtId="0" fontId="1" fillId="0" borderId="2" xfId="0" applyFont="1" applyBorder="1" applyAlignment="1">
      <alignment horizontal="left" vertical="center" wrapText="1" indent="1"/>
    </xf>
    <xf numFmtId="0" fontId="1" fillId="0" borderId="2" xfId="0" applyFont="1" applyBorder="1" applyAlignment="1">
      <alignment horizontal="left" vertical="center" wrapText="1" indent="2"/>
    </xf>
    <xf numFmtId="190" fontId="1" fillId="0" borderId="2" xfId="0" applyNumberFormat="1" applyFont="1" applyBorder="1" applyAlignment="1">
      <alignment horizontal="right" vertical="center" wrapText="1"/>
    </xf>
    <xf numFmtId="191" fontId="1" fillId="0" borderId="2" xfId="0" applyNumberFormat="1" applyFont="1" applyBorder="1" applyAlignment="1">
      <alignment horizontal="center" vertical="center" wrapText="1"/>
    </xf>
    <xf numFmtId="0" fontId="3" fillId="0" borderId="2" xfId="0" applyFont="1" applyBorder="1" applyAlignment="1">
      <alignment horizontal="left" vertical="center"/>
    </xf>
    <xf numFmtId="0" fontId="1" fillId="0" borderId="2" xfId="0" applyFont="1" applyBorder="1" applyAlignment="1">
      <alignment horizontal="center" vertical="center"/>
    </xf>
    <xf numFmtId="0" fontId="2" fillId="0" borderId="0" xfId="0" applyFont="1" applyAlignment="1">
      <alignment vertical="top"/>
    </xf>
    <xf numFmtId="0" fontId="3" fillId="0" borderId="0" xfId="0" applyFont="1" applyAlignment="1">
      <alignment vertical="center"/>
    </xf>
    <xf numFmtId="194" fontId="3" fillId="0" borderId="2" xfId="0" applyNumberFormat="1" applyFont="1" applyBorder="1" applyAlignment="1">
      <alignment horizontal="center" vertical="center" wrapText="1"/>
    </xf>
    <xf numFmtId="193" fontId="3" fillId="0" borderId="2" xfId="0" applyNumberFormat="1" applyFont="1" applyBorder="1" applyAlignment="1">
      <alignment horizontal="right" vertical="center" wrapText="1"/>
    </xf>
    <xf numFmtId="192" fontId="3" fillId="0" borderId="2" xfId="0" applyNumberFormat="1" applyFont="1" applyBorder="1" applyAlignment="1">
      <alignment horizontal="left" vertical="center" wrapText="1"/>
    </xf>
    <xf numFmtId="4" fontId="3" fillId="0" borderId="2" xfId="0" applyNumberFormat="1" applyFont="1" applyBorder="1" applyAlignment="1">
      <alignment horizontal="right" vertical="center" wrapText="1"/>
    </xf>
    <xf numFmtId="192" fontId="3" fillId="0" borderId="2" xfId="0" applyNumberFormat="1" applyFont="1" applyBorder="1" applyAlignment="1">
      <alignment wrapText="1"/>
    </xf>
    <xf numFmtId="0" fontId="1" fillId="0" borderId="2" xfId="0" applyFont="1" applyBorder="1" applyAlignment="1">
      <alignment vertical="center"/>
    </xf>
    <xf numFmtId="192" fontId="3" fillId="0" borderId="1" xfId="0" applyNumberFormat="1" applyFont="1" applyBorder="1" applyAlignment="1">
      <alignment horizontal="right" vertical="center" wrapText="1"/>
    </xf>
    <xf numFmtId="192" fontId="3" fillId="0" borderId="6" xfId="0" applyNumberFormat="1" applyFont="1" applyBorder="1" applyAlignment="1">
      <alignment horizontal="left" vertical="center" wrapText="1"/>
    </xf>
    <xf numFmtId="192" fontId="3" fillId="0" borderId="7" xfId="0" applyNumberFormat="1" applyFont="1" applyBorder="1" applyAlignment="1">
      <alignment horizontal="right" vertical="center" wrapText="1"/>
    </xf>
    <xf numFmtId="0" fontId="3" fillId="0" borderId="2" xfId="0" applyFont="1" applyBorder="1" applyAlignment="1">
      <alignment horizontal="left" vertical="center" wrapText="1" indent="3"/>
    </xf>
    <xf numFmtId="192" fontId="3" fillId="0" borderId="0" xfId="0" applyNumberFormat="1" applyFont="1" applyAlignment="1">
      <alignment horizontal="right" vertical="center" wrapText="1"/>
    </xf>
    <xf numFmtId="0" fontId="3" fillId="0" borderId="0" xfId="0" applyFont="1" applyAlignment="1">
      <alignment horizontal="centerContinuous" vertical="center"/>
    </xf>
    <xf numFmtId="195" fontId="3" fillId="0" borderId="0" xfId="0" applyNumberFormat="1" applyFont="1" applyAlignment="1">
      <alignment horizontal="right" vertical="center" wrapText="1"/>
    </xf>
    <xf numFmtId="0" fontId="1" fillId="0" borderId="0" xfId="0" applyFont="1" applyAlignment="1">
      <alignment vertical="center"/>
    </xf>
    <xf numFmtId="192" fontId="1" fillId="0" borderId="0" xfId="0" applyNumberFormat="1" applyFont="1" applyAlignment="1">
      <alignment vertical="center"/>
    </xf>
    <xf numFmtId="0" fontId="1" fillId="0" borderId="0" xfId="0" applyFont="1"/>
    <xf numFmtId="0" fontId="1" fillId="0" borderId="0" xfId="0" applyFont="1" applyAlignment="1">
      <alignment horizontal="right" vertical="top"/>
    </xf>
    <xf numFmtId="0" fontId="1" fillId="0" borderId="0" xfId="0" applyFont="1" applyAlignment="1">
      <alignment horizontal="left" vertical="center"/>
    </xf>
    <xf numFmtId="196" fontId="1" fillId="0" borderId="0" xfId="0" applyNumberFormat="1" applyFont="1" applyAlignment="1">
      <alignment horizontal="center" vertical="center"/>
    </xf>
    <xf numFmtId="196" fontId="2" fillId="0" borderId="0" xfId="0" applyNumberFormat="1" applyFont="1" applyAlignment="1">
      <alignment horizontal="centerContinuous" vertical="top"/>
    </xf>
    <xf numFmtId="49" fontId="3" fillId="0" borderId="2" xfId="0" applyNumberFormat="1" applyFont="1" applyBorder="1" applyAlignment="1">
      <alignment horizontal="left" vertical="center" wrapText="1"/>
    </xf>
    <xf numFmtId="49" fontId="2" fillId="0" borderId="0" xfId="0" applyNumberFormat="1" applyFont="1" applyAlignment="1">
      <alignment horizontal="center" vertical="top"/>
    </xf>
    <xf numFmtId="0" fontId="0" fillId="0" borderId="0" xfId="0" applyAlignment="1">
      <alignment horizontal="center" vertical="center" wrapText="1"/>
    </xf>
    <xf numFmtId="196" fontId="1" fillId="0" borderId="0" xfId="0" applyNumberFormat="1" applyFont="1" applyAlignment="1">
      <alignment vertical="center"/>
    </xf>
    <xf numFmtId="194" fontId="1" fillId="0" borderId="0" xfId="0" applyNumberFormat="1" applyFont="1" applyAlignment="1">
      <alignment horizontal="right" vertical="top"/>
    </xf>
    <xf numFmtId="197" fontId="2" fillId="0" borderId="0" xfId="0" applyNumberFormat="1" applyFont="1" applyAlignment="1">
      <alignment horizontal="center" vertical="top"/>
    </xf>
    <xf numFmtId="194" fontId="3" fillId="0" borderId="0" xfId="0" applyNumberFormat="1" applyFont="1" applyAlignment="1">
      <alignment horizontal="left"/>
    </xf>
    <xf numFmtId="194" fontId="3" fillId="0" borderId="0" xfId="0" applyNumberFormat="1" applyFont="1" applyAlignment="1">
      <alignment horizontal="right"/>
    </xf>
    <xf numFmtId="194" fontId="0" fillId="0" borderId="2" xfId="0" applyNumberFormat="1" applyBorder="1" applyAlignment="1">
      <alignment horizontal="center" vertical="center" wrapText="1"/>
    </xf>
    <xf numFmtId="194" fontId="0" fillId="0" borderId="1" xfId="0" applyNumberFormat="1" applyBorder="1" applyAlignment="1">
      <alignment horizontal="center" vertical="center" wrapText="1"/>
    </xf>
    <xf numFmtId="0" fontId="0" fillId="0" borderId="2" xfId="0" applyBorder="1" applyAlignment="1">
      <alignment horizontal="center" vertical="center"/>
    </xf>
    <xf numFmtId="194" fontId="0" fillId="0" borderId="8" xfId="0" applyNumberForma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192" fontId="3" fillId="0" borderId="2" xfId="0" applyNumberFormat="1" applyFont="1" applyBorder="1" applyAlignment="1">
      <alignment horizontal="center" vertical="center" wrapText="1"/>
    </xf>
    <xf numFmtId="192" fontId="0" fillId="0" borderId="6" xfId="0" applyNumberFormat="1" applyBorder="1" applyAlignment="1">
      <alignment horizontal="center" vertical="center" wrapText="1"/>
    </xf>
    <xf numFmtId="192" fontId="0" fillId="0" borderId="5" xfId="0" applyNumberFormat="1" applyBorder="1" applyAlignment="1">
      <alignment horizontal="center" vertical="center" wrapText="1"/>
    </xf>
    <xf numFmtId="192" fontId="1" fillId="0" borderId="2" xfId="0" applyNumberFormat="1" applyFont="1" applyBorder="1" applyAlignment="1">
      <alignment horizontal="right" vertical="center" wrapText="1"/>
    </xf>
    <xf numFmtId="196" fontId="1" fillId="0" borderId="2" xfId="0" applyNumberFormat="1" applyFont="1" applyBorder="1" applyAlignment="1">
      <alignment vertical="center"/>
    </xf>
    <xf numFmtId="194" fontId="0" fillId="0" borderId="1" xfId="0" applyNumberFormat="1" applyBorder="1" applyAlignment="1">
      <alignment vertical="center" wrapText="1"/>
    </xf>
    <xf numFmtId="196" fontId="0" fillId="0" borderId="1" xfId="0" applyNumberFormat="1" applyBorder="1" applyAlignment="1">
      <alignment vertical="center" wrapText="1"/>
    </xf>
    <xf numFmtId="189" fontId="0" fillId="0" borderId="0" xfId="0" applyNumberFormat="1"/>
    <xf numFmtId="189" fontId="4" fillId="0" borderId="0" xfId="0" applyNumberFormat="1" applyFont="1"/>
    <xf numFmtId="0" fontId="3" fillId="0" borderId="6" xfId="0" applyFont="1" applyBorder="1" applyAlignment="1">
      <alignment vertical="center"/>
    </xf>
    <xf numFmtId="0" fontId="3" fillId="0" borderId="6" xfId="0" applyFont="1" applyBorder="1" applyAlignment="1">
      <alignment horizontal="left" vertical="center"/>
    </xf>
    <xf numFmtId="193" fontId="3" fillId="0" borderId="2" xfId="0" applyNumberFormat="1" applyFont="1" applyBorder="1" applyAlignment="1">
      <alignment wrapText="1"/>
    </xf>
  </cellXfs>
  <cellStyles count="83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표준_0N-HANDLING " xfId="49"/>
    <cellStyle name="통화_BOILER-CO1" xfId="50"/>
    <cellStyle name="통화 [0]_BOILER-CO1" xfId="51"/>
    <cellStyle name="콤마_BOILER-CO1" xfId="52"/>
    <cellStyle name="콤마 [0]_BOILER-CO1" xfId="53"/>
    <cellStyle name="注释 2" xfId="54"/>
    <cellStyle name="样式 1" xfId="55"/>
    <cellStyle name="小数" xfId="56"/>
    <cellStyle name="未定义" xfId="57"/>
    <cellStyle name="输入 2" xfId="58"/>
    <cellStyle name="输出 2" xfId="59"/>
    <cellStyle name="适中 2" xfId="60"/>
    <cellStyle name="强调文字颜色 6 2" xfId="61"/>
    <cellStyle name="强调文字颜色 5 2" xfId="62"/>
    <cellStyle name="好_行政(燃修费)_不含人员经费系数" xfId="63"/>
    <cellStyle name="Input" xfId="64"/>
    <cellStyle name="差_县市旗测算20080508_不含人员经费系数" xfId="65"/>
    <cellStyle name="差_县区合并测算20080423(按照各省比重）_县市旗测算-新科目（含人口规模效应）_财力性转移支付2010年预算参考数" xfId="66"/>
    <cellStyle name="差_县区合并测算20080423(按照各省比重）_民生政策最低支出需求" xfId="67"/>
    <cellStyle name="差_行政公检法测算_县市旗测算-新科目（含人口规模效应）" xfId="68"/>
    <cellStyle name="差_县区合并测算20080421_民生政策最低支出需求_财力性转移支付2010年预算参考数" xfId="69"/>
    <cellStyle name="差_文体广播事业(按照总人口测算）—20080416_民生政策最低支出需求" xfId="70"/>
    <cellStyle name="差_文体广播事业(按照总人口测算）—20080416" xfId="71"/>
    <cellStyle name="差_分县成本差异系数_财力性转移支付2010年预算参考数" xfId="72"/>
    <cellStyle name="差_卫生(按照总人口测算）—20080416_民生政策最低支出需求" xfId="73"/>
    <cellStyle name="差_文体广播部门" xfId="74"/>
    <cellStyle name="好_县市旗测算20080508_不含人员经费系数_财力性转移支付2010年预算参考数" xfId="75"/>
    <cellStyle name="差_卫生(按照总人口测算）—20080416_不含人员经费系数_财力性转移支付2010年预算参考数" xfId="76"/>
    <cellStyle name="差_县市旗测算20080508_财力性转移支付2010年预算参考数" xfId="77"/>
    <cellStyle name="差_县区合并测算20080423(按照各省比重）_财力性转移支付2010年预算参考数" xfId="78"/>
    <cellStyle name="差_人员工资和公用经费_财力性转移支付2010年预算参考数" xfId="79"/>
    <cellStyle name="好_县区合并测算20080421_不含人员经费系数_财力性转移支付2010年预算参考数" xfId="80"/>
    <cellStyle name="差_卫生(按照总人口测算）—20080416_县市旗测算-新科目（含人口规模效应）" xfId="81"/>
    <cellStyle name="差_县区合并测算20080421_不含人员经费系数" xfId="82"/>
    <cellStyle name="差_数据--基础数据--预算组--2015年人代会预算部分--2015.01.20--人代会前第6稿--按姚局意见改--调市级项级明细_区县政府预算公开整改--表" xfId="83"/>
    <cellStyle name="好_行政公检法测算_县市旗测算-新科目（含人口规模效应）" xfId="84"/>
    <cellStyle name="差_市辖区测算-新科目（20080626）" xfId="85"/>
    <cellStyle name="差_市辖区测算20080510_县市旗测算-新科目（含人口规模效应）" xfId="86"/>
    <cellStyle name="好_1" xfId="87"/>
    <cellStyle name="差_市辖区测算20080510" xfId="88"/>
    <cellStyle name="差_县市旗测算-新科目（20080626）_县市旗测算-新科目（含人口规模效应）" xfId="89"/>
    <cellStyle name="好_附表_财力性转移支付2010年预算参考数" xfId="90"/>
    <cellStyle name="差_山东省民生支出标准_财力性转移支付2010年预算参考数" xfId="91"/>
    <cellStyle name="好_人员工资和公用经费2_财力性转移支付2010年预算参考数" xfId="92"/>
    <cellStyle name="差_人员工资和公用经费3_财力性转移支付2010年预算参考数" xfId="93"/>
    <cellStyle name="差_农林水和城市维护标准支出20080505－县区合计_县市旗测算-新科目（含人口规模效应）" xfId="94"/>
    <cellStyle name="差_人员工资和公用经费2" xfId="95"/>
    <cellStyle name="差_缺口县区测算(按2007支出增长25%测算)_财力性转移支付2010年预算参考数" xfId="96"/>
    <cellStyle name="60% - 强调文字颜色 2 2" xfId="97"/>
    <cellStyle name="差_缺口县区测算（11.13）_财力性转移支付2010年预算参考数" xfId="98"/>
    <cellStyle name="Total" xfId="99"/>
    <cellStyle name="差_缺口县区测算（11.13）" xfId="100"/>
    <cellStyle name="差_市辖区测算20080510_不含人员经费系数" xfId="101"/>
    <cellStyle name="差_青海 缺口县区测算(地方填报)" xfId="102"/>
    <cellStyle name="差_其他部门(按照总人口测算）—20080416_财力性转移支付2010年预算参考数" xfId="103"/>
    <cellStyle name="差_县市旗测算-新科目（20080627）" xfId="104"/>
    <cellStyle name="差_其他部门(按照总人口测算）—20080416_不含人员经费系数" xfId="105"/>
    <cellStyle name="差_30云南_1_财力性转移支付2010年预算参考数" xfId="106"/>
    <cellStyle name="差_县市旗测算-新科目（20080626）" xfId="107"/>
    <cellStyle name="差_检验表" xfId="108"/>
    <cellStyle name="差_缺口县区测算(按核定人数)" xfId="109"/>
    <cellStyle name="差_平邑" xfId="110"/>
    <cellStyle name="差_农林水和城市维护标准支出20080505－县区合计_县市旗测算-新科目（含人口规模效应）_财力性转移支付2010年预算参考数" xfId="111"/>
    <cellStyle name="差_农林水和城市维护标准支出20080505－县区合计_民生政策最低支出需求_财力性转移支付2010年预算参考数" xfId="112"/>
    <cellStyle name="差_农林水和城市维护标准支出20080505－县区合计_不含人员经费系数" xfId="113"/>
    <cellStyle name="差_教育(按照总人口测算）—20080416_县市旗测算-新科目（含人口规模效应）" xfId="114"/>
    <cellStyle name="强调文字颜色 4 2" xfId="115"/>
    <cellStyle name="差_教育(按照总人口测算）—20080416_民生政策最低支出需求" xfId="116"/>
    <cellStyle name="好_核定人数对比_财力性转移支付2010年预算参考数" xfId="117"/>
    <cellStyle name="差_教育(按照总人口测算）—20080416_财力性转移支付2010年预算参考数" xfId="118"/>
    <cellStyle name="好_卫生(按照总人口测算）—20080416" xfId="119"/>
    <cellStyle name="好_县区合并测算20080421_县市旗测算-新科目（含人口规模效应）" xfId="120"/>
    <cellStyle name="差_检验表（调整后）" xfId="121"/>
    <cellStyle name="差_县市旗测算20080508" xfId="122"/>
    <cellStyle name="常规 4_2008年横排表0721" xfId="123"/>
    <cellStyle name="差_汇总-县级财政报表附表" xfId="124"/>
    <cellStyle name="差_汇总表4" xfId="125"/>
    <cellStyle name="差_汇总表_财力性转移支付2010年预算参考数" xfId="126"/>
    <cellStyle name="差_汇总表" xfId="127"/>
    <cellStyle name="好_县区合并测算20080423(按照各省比重）_县市旗测算-新科目（含人口规模效应）_财力性转移支付2010年预算参考数" xfId="128"/>
    <cellStyle name="差_核定人数对比_财力性转移支付2010年预算参考数" xfId="129"/>
    <cellStyle name="好_其他部门(按照总人口测算）—20080416_民生政策最低支出需求" xfId="130"/>
    <cellStyle name="差_核定人数对比" xfId="131"/>
    <cellStyle name="差_行政（人员）_县市旗测算-新科目（含人口规模效应）_财力性转移支付2010年预算参考数" xfId="132"/>
    <cellStyle name="好_市辖区测算20080510_县市旗测算-新科目（含人口规模效应）_财力性转移支付2010年预算参考数" xfId="133"/>
    <cellStyle name="差_教育(按照总人口测算）—20080416_不含人员经费系数" xfId="134"/>
    <cellStyle name="好_2006年27重庆_财力性转移支付2010年预算参考数" xfId="135"/>
    <cellStyle name="差_河南 缺口县区测算(地方填报)_财力性转移支付2010年预算参考数" xfId="136"/>
    <cellStyle name="差_市辖区测算20080510_财力性转移支付2010年预算参考数" xfId="137"/>
    <cellStyle name="Accent6 - 40%" xfId="138"/>
    <cellStyle name="差_附表_财力性转移支付2010年预算参考数" xfId="139"/>
    <cellStyle name="差_34青海_1" xfId="140"/>
    <cellStyle name="好_缺口县区测算(财政部标准)" xfId="141"/>
    <cellStyle name="差_分县成本差异系数_不含人员经费系数_财力性转移支付2010年预算参考数" xfId="142"/>
    <cellStyle name="差_分县成本差异系数_不含人员经费系数" xfId="143"/>
    <cellStyle name="好_县市旗测算-新科目（20080627）_不含人员经费系数" xfId="144"/>
    <cellStyle name="差_分析缺口率" xfId="145"/>
    <cellStyle name="差_成本差异系数_财力性转移支付2010年预算参考数" xfId="146"/>
    <cellStyle name="差_成本差异系数（含人口规模）_财力性转移支付2010年预算参考数" xfId="147"/>
    <cellStyle name="20% - 强调文字颜色 5 2" xfId="148"/>
    <cellStyle name="差_县市旗测算20080508_县市旗测算-新科目（含人口规模效应）" xfId="149"/>
    <cellStyle name="差_05潍坊" xfId="150"/>
    <cellStyle name="差_文体广播事业(按照总人口测算）—20080416_不含人员经费系数" xfId="151"/>
    <cellStyle name="差_财政供养人员_财力性转移支付2010年预算参考数" xfId="152"/>
    <cellStyle name="差_测算结果_财力性转移支付2010年预算参考数" xfId="153"/>
    <cellStyle name="差_市辖区测算-新科目（20080626）_不含人员经费系数" xfId="154"/>
    <cellStyle name="好_文体广播事业(按照总人口测算）—20080416_民生政策最低支出需求_财力性转移支付2010年预算参考数" xfId="155"/>
    <cellStyle name="好_汇总" xfId="156"/>
    <cellStyle name="千位分季_新建 Microsoft Excel 工作表" xfId="157"/>
    <cellStyle name="好_2006年22湖南" xfId="158"/>
    <cellStyle name="数字" xfId="159"/>
    <cellStyle name="差_教育(按照总人口测算）—20080416_县市旗测算-新科目（含人口规模效应）_财力性转移支付2010年预算参考数" xfId="160"/>
    <cellStyle name="差_不含人员经费系数_财力性转移支付2010年预算参考数" xfId="161"/>
    <cellStyle name="差_不含人员经费系数" xfId="162"/>
    <cellStyle name="差_M01-2(州市补助收入)" xfId="163"/>
    <cellStyle name="差_测算结果汇总_财力性转移支付2010年预算参考数" xfId="164"/>
    <cellStyle name="?鹎%U龡&amp;H齲_x0001_C铣_x0014__x0007__x0001__x0001_" xfId="165"/>
    <cellStyle name="差_gdp" xfId="166"/>
    <cellStyle name="差_汇总" xfId="167"/>
    <cellStyle name="差_县市旗测算-新科目（20080627）_不含人员经费系数_财力性转移支付2010年预算参考数" xfId="168"/>
    <cellStyle name="好_09黑龙江_财力性转移支付2010年预算参考数" xfId="169"/>
    <cellStyle name="差_报表" xfId="170"/>
    <cellStyle name="好_县市旗测算-新科目（20080627）_县市旗测算-新科目（含人口规模效应）" xfId="171"/>
    <cellStyle name="差_Book1_财力性转移支付2010年预算参考数" xfId="172"/>
    <cellStyle name="差_2006年30云南" xfId="173"/>
    <cellStyle name="差_Book1" xfId="174"/>
    <cellStyle name="差_530623_2006年县级财政报表附表" xfId="175"/>
    <cellStyle name="差_教育(按照总人口测算）—20080416_不含人员经费系数_财力性转移支付2010年预算参考数" xfId="176"/>
    <cellStyle name="差_成本差异系数（含人口规模）" xfId="177"/>
    <cellStyle name="no dec" xfId="178"/>
    <cellStyle name="差_县市旗测算-新科目（20080626）_不含人员经费系数" xfId="179"/>
    <cellStyle name="差_34青海" xfId="180"/>
    <cellStyle name="差_县市旗测算-新科目（20080627）_民生政策最低支出需求" xfId="181"/>
    <cellStyle name="好_县市旗测算20080508_财力性转移支付2010年预算参考数" xfId="182"/>
    <cellStyle name="差_30云南_1" xfId="183"/>
    <cellStyle name="好_农林水和城市维护标准支出20080505－县区合计_县市旗测算-新科目（含人口规模效应）" xfId="184"/>
    <cellStyle name="差_28四川_财力性转移支付2010年预算参考数" xfId="185"/>
    <cellStyle name="差_28四川" xfId="186"/>
    <cellStyle name="差_卫生部门_财力性转移支付2010年预算参考数" xfId="187"/>
    <cellStyle name="差_测算结果汇总" xfId="188"/>
    <cellStyle name="差_20河南_财力性转移支付2010年预算参考数" xfId="189"/>
    <cellStyle name="差_2016人代会附表（2015-9-11）（姚局）-财经委" xfId="190"/>
    <cellStyle name="ColLevel_0" xfId="191"/>
    <cellStyle name="差_2016年科目0114" xfId="192"/>
    <cellStyle name="差_2015年社会保险基金预算草案表样（报人大）" xfId="193"/>
    <cellStyle name="好_缺口县区测算（11.13）_财力性转移支付2010年预算参考数" xfId="194"/>
    <cellStyle name="差_2008年预计支出与2007年对比" xfId="195"/>
    <cellStyle name="差_危改资金测算_财力性转移支付2010年预算参考数" xfId="196"/>
    <cellStyle name="差_2008年全省汇总收支计算表" xfId="197"/>
    <cellStyle name="差_县区合并测算20080421_民生政策最低支出需求" xfId="198"/>
    <cellStyle name="差_2007一般预算支出口径剔除表_财力性转移支付2010年预算参考数" xfId="199"/>
    <cellStyle name="差_2007一般预算支出口径剔除表" xfId="200"/>
    <cellStyle name="差_2007年一般预算支出剔除_财力性转移支付2010年预算参考数" xfId="201"/>
    <cellStyle name="差_安徽 缺口县区测算(地方填报)1" xfId="202"/>
    <cellStyle name="差_河南 缺口县区测算(地方填报白)_财力性转移支付2010年预算参考数" xfId="203"/>
    <cellStyle name="差_2007年收支情况及2008年收支预计表(汇总表)" xfId="204"/>
    <cellStyle name="差_2006年水利统计指标统计表" xfId="205"/>
    <cellStyle name="20% - Accent4" xfId="206"/>
    <cellStyle name="差_同德_财力性转移支付2010年预算参考数" xfId="207"/>
    <cellStyle name="差_县区合并测算20080423(按照各省比重）_县市旗测算-新科目（含人口规模效应）" xfId="208"/>
    <cellStyle name="Accent2 - 60%" xfId="209"/>
    <cellStyle name="好_分县成本差异系数_财力性转移支付2010年预算参考数" xfId="210"/>
    <cellStyle name="差_27重庆_财力性转移支付2010年预算参考数" xfId="211"/>
    <cellStyle name="Accent1_2006年33甘肃" xfId="212"/>
    <cellStyle name="好_22湖南" xfId="213"/>
    <cellStyle name="差_2007年收支情况及2008年收支预计表(汇总表)_财力性转移支付2010年预算参考数" xfId="214"/>
    <cellStyle name="差_文体广播事业(按照总人口测算）—20080416_县市旗测算-新科目（含人口规模效应）_财力性转移支付2010年预算参考数" xfId="215"/>
    <cellStyle name="常规 16" xfId="216"/>
    <cellStyle name="常规 21" xfId="217"/>
    <cellStyle name="好_云南省2008年转移支付测算——州市本级考核部分及政策性测算" xfId="218"/>
    <cellStyle name="Comma_1995" xfId="219"/>
    <cellStyle name="RowLevel_0" xfId="220"/>
    <cellStyle name="好_县市旗测算-新科目（20080627）" xfId="221"/>
    <cellStyle name="Percent_laroux" xfId="222"/>
    <cellStyle name="Check Cell" xfId="223"/>
    <cellStyle name="60% - 强调文字颜色 5 2" xfId="224"/>
    <cellStyle name="Norma,_laroux_4_营业在建 (2)_E21" xfId="225"/>
    <cellStyle name="差_文体广播事业(按照总人口测算）—20080416_县市旗测算-新科目（含人口规模效应）" xfId="226"/>
    <cellStyle name="差_33甘肃" xfId="227"/>
    <cellStyle name="好_文体广播事业(按照总人口测算）—20080416_不含人员经费系数" xfId="228"/>
    <cellStyle name="差_2008计算资料（8月5）" xfId="229"/>
    <cellStyle name="常规 14" xfId="230"/>
    <cellStyle name="常规 2 10" xfId="231"/>
    <cellStyle name="好_28四川_财力性转移支付2010年预算参考数" xfId="232"/>
    <cellStyle name="差_危改资金测算" xfId="233"/>
    <cellStyle name="差 2" xfId="234"/>
    <cellStyle name="差_卫生(按照总人口测算）—20080416" xfId="235"/>
    <cellStyle name="差_行政（人员）_财力性转移支付2010年预算参考数" xfId="236"/>
    <cellStyle name="40% - 强调文字颜色 3 2" xfId="237"/>
    <cellStyle name="Header1" xfId="238"/>
    <cellStyle name="标题 3 2" xfId="239"/>
    <cellStyle name="好_县市旗测算-新科目（20080627）_民生政策最低支出需求" xfId="240"/>
    <cellStyle name="40% - 强调文字颜色 2 2" xfId="241"/>
    <cellStyle name="好_平邑" xfId="242"/>
    <cellStyle name="标题 2 2" xfId="243"/>
    <cellStyle name="Accent4 - 40%" xfId="244"/>
    <cellStyle name="差_河南 缺口县区测算(地方填报)" xfId="245"/>
    <cellStyle name="40% - Accent3" xfId="246"/>
    <cellStyle name="comma zerodec" xfId="247"/>
    <cellStyle name="40% - Accent2" xfId="248"/>
    <cellStyle name="好_14安徽_财力性转移支付2010年预算参考数" xfId="249"/>
    <cellStyle name="好_财政供养人员" xfId="250"/>
    <cellStyle name="差_县市旗测算-新科目（20080626）_不含人员经费系数_财力性转移支付2010年预算参考数" xfId="251"/>
    <cellStyle name="20% - 强调文字颜色 6 2" xfId="252"/>
    <cellStyle name="常规 5" xfId="253"/>
    <cellStyle name="好_县市旗测算-新科目（20080627）_财力性转移支付2010年预算参考数" xfId="254"/>
    <cellStyle name="差_Book2" xfId="255"/>
    <cellStyle name="20% - 强调文字颜色 3 2" xfId="256"/>
    <cellStyle name="差_缺口县区测算" xfId="257"/>
    <cellStyle name="好_核定人数对比" xfId="258"/>
    <cellStyle name="差_2006年28四川_财力性转移支付2010年预算参考数" xfId="259"/>
    <cellStyle name="差_2006年28四川" xfId="260"/>
    <cellStyle name="好_附表" xfId="261"/>
    <cellStyle name="表标题" xfId="262"/>
    <cellStyle name="常规 6" xfId="263"/>
    <cellStyle name="差_缺口县区测算_财力性转移支付2010年预算参考数" xfId="264"/>
    <cellStyle name="20% - Accent3" xfId="265"/>
    <cellStyle name="差_11大理_财力性转移支付2010年预算参考数" xfId="266"/>
    <cellStyle name="60% - 强调文字颜色 3 2" xfId="267"/>
    <cellStyle name="好_市辖区测算20080510_县市旗测算-新科目（含人口规模效应）" xfId="268"/>
    <cellStyle name="Currency_1995" xfId="269"/>
    <cellStyle name="_ET_STYLE_NoName_00_" xfId="270"/>
    <cellStyle name="标题 5" xfId="271"/>
    <cellStyle name="差_其他部门(按照总人口测算）—20080416_不含人员经费系数_财力性转移支付2010年预算参考数" xfId="272"/>
    <cellStyle name="差_云南 缺口县区测算(地方填报)_财力性转移支付2010年预算参考数" xfId="273"/>
    <cellStyle name="好_Book2_财力性转移支付2010年预算参考数" xfId="274"/>
    <cellStyle name="好_平邑_财力性转移支付2010年预算参考数" xfId="275"/>
    <cellStyle name="差_分析缺口率_财力性转移支付2010年预算参考数" xfId="276"/>
    <cellStyle name="差_530629_2006年县级财政报表附表" xfId="277"/>
    <cellStyle name="40% - 强调文字颜色 5 2" xfId="278"/>
    <cellStyle name="Accent2" xfId="279"/>
    <cellStyle name="差_县区合并测算20080423(按照各省比重）" xfId="280"/>
    <cellStyle name="差_云南 缺口县区测算(地方填报)" xfId="281"/>
    <cellStyle name="好_行政（人员）_民生政策最低支出需求_财力性转移支付2010年预算参考数" xfId="282"/>
    <cellStyle name="40% - 强调文字颜色 4 2" xfId="283"/>
    <cellStyle name="Accent1 - 60%" xfId="284"/>
    <cellStyle name="差_缺口县区测算(按核定人数)_财力性转移支付2010年预算参考数" xfId="285"/>
    <cellStyle name="差_2006年27重庆_财力性转移支付2010年预算参考数" xfId="286"/>
    <cellStyle name="好_行政（人员）_县市旗测算-新科目（含人口规模效应）" xfId="287"/>
    <cellStyle name="60% - 强调文字颜色 6 2" xfId="288"/>
    <cellStyle name="Currency1" xfId="289"/>
    <cellStyle name="差_行政(燃修费)_财力性转移支付2010年预算参考数" xfId="290"/>
    <cellStyle name="差_03昭通" xfId="291"/>
    <cellStyle name="差_1110洱源县" xfId="292"/>
    <cellStyle name="差_市辖区测算-新科目（20080626）_民生政策最低支出需求_财力性转移支付2010年预算参考数" xfId="293"/>
    <cellStyle name="差_平邑_财力性转移支付2010年预算参考数" xfId="294"/>
    <cellStyle name="归盒啦_95" xfId="295"/>
    <cellStyle name="20% - 强调文字颜色 4 2" xfId="296"/>
    <cellStyle name="60% - 强调文字颜色 1 2" xfId="297"/>
    <cellStyle name="Title" xfId="298"/>
    <cellStyle name="Calculation" xfId="299"/>
    <cellStyle name="常规 19" xfId="300"/>
    <cellStyle name="常规 24" xfId="301"/>
    <cellStyle name="Accent3 - 20%" xfId="302"/>
    <cellStyle name="好_农林水和城市维护标准支出20080505－县区合计_县市旗测算-新科目（含人口规模效应）_财力性转移支付2010年预算参考数" xfId="303"/>
    <cellStyle name="好_行政公检法测算_民生政策最低支出需求" xfId="304"/>
    <cellStyle name="差_县市旗测算20080508_不含人员经费系数_财力性转移支付2010年预算参考数" xfId="305"/>
    <cellStyle name="60% - 强调文字颜色 4 2" xfId="306"/>
    <cellStyle name="差_11大理" xfId="307"/>
    <cellStyle name="Accent1 - 40%" xfId="308"/>
    <cellStyle name="20% - Accent2" xfId="309"/>
    <cellStyle name="差_14安徽" xfId="310"/>
    <cellStyle name="差_民生政策最低支出需求" xfId="311"/>
    <cellStyle name="Accent6 - 60%" xfId="312"/>
    <cellStyle name="差_其他部门(按照总人口测算）—20080416_县市旗测算-新科目（含人口规模效应）" xfId="313"/>
    <cellStyle name="Grey" xfId="314"/>
    <cellStyle name="差_缺口县区测算(按2007支出增长25%测算)" xfId="315"/>
    <cellStyle name="HEADING1" xfId="316"/>
    <cellStyle name="Bad" xfId="317"/>
    <cellStyle name="好_县区合并测算20080423(按照各省比重）_不含人员经费系数_财力性转移支付2010年预算参考数" xfId="318"/>
    <cellStyle name="差_人员工资和公用经费3" xfId="319"/>
    <cellStyle name="千位_(人代会用)" xfId="320"/>
    <cellStyle name="差_社保处下达区县2015年指标（第二批）" xfId="321"/>
    <cellStyle name="差_县区合并测算20080421_县市旗测算-新科目（含人口规模效应）" xfId="322"/>
    <cellStyle name="好_县区合并测算20080423(按照各省比重）_民生政策最低支出需求_财力性转移支付2010年预算参考数" xfId="323"/>
    <cellStyle name="好_同德_财力性转移支付2010年预算参考数" xfId="324"/>
    <cellStyle name="差_总人口_财力性转移支付2010年预算参考数" xfId="325"/>
    <cellStyle name="差_2_财力性转移支付2010年预算参考数" xfId="326"/>
    <cellStyle name="超级链接" xfId="327"/>
    <cellStyle name="差_文体广播事业(按照总人口测算）—20080416_财力性转移支付2010年预算参考数" xfId="328"/>
    <cellStyle name="差_核定人数下发表" xfId="329"/>
    <cellStyle name="Accent4 - 20%" xfId="330"/>
    <cellStyle name="20% - Accent6" xfId="331"/>
    <cellStyle name="Date" xfId="332"/>
    <cellStyle name="差_缺口县区测算(财政部标准)" xfId="333"/>
    <cellStyle name="好_2008年全省汇总收支计算表" xfId="334"/>
    <cellStyle name="差_市辖区测算-新科目（20080626）_财力性转移支付2010年预算参考数" xfId="335"/>
    <cellStyle name="差_其他部门(按照总人口测算）—20080416_民生政策最低支出需求_财力性转移支付2010年预算参考数" xfId="336"/>
    <cellStyle name="差_其他部门(按照总人口测算）—20080416" xfId="337"/>
    <cellStyle name="Accent3_2006年33甘肃" xfId="338"/>
    <cellStyle name="差_农林水和城市维护标准支出20080505－县区合计_财力性转移支付2010年预算参考数" xfId="339"/>
    <cellStyle name="标题 1 2" xfId="340"/>
    <cellStyle name="好_2008年预计支出与2007年对比" xfId="341"/>
    <cellStyle name="20% - Accent1" xfId="342"/>
    <cellStyle name="好_市辖区测算20080510_民生政策最低支出需求" xfId="343"/>
    <cellStyle name="差_河南 缺口县区测算(地方填报白)" xfId="344"/>
    <cellStyle name="好_2007年收支情况及2008年收支预计表(汇总表)" xfId="345"/>
    <cellStyle name="差_卫生(按照总人口测算）—20080416_财力性转移支付2010年预算参考数" xfId="346"/>
    <cellStyle name="Accent2 - 20%" xfId="347"/>
    <cellStyle name="好_成本差异系数_财力性转移支付2010年预算参考数" xfId="348"/>
    <cellStyle name="好_2008年一般预算支出预计" xfId="349"/>
    <cellStyle name="好_其他部门(按照总人口测算）—20080416_县市旗测算-新科目（含人口规模效应）" xfId="350"/>
    <cellStyle name="好_05潍坊" xfId="351"/>
    <cellStyle name="差_附表" xfId="352"/>
    <cellStyle name="分级显示行_1_13区汇总" xfId="353"/>
    <cellStyle name="40% - Accent4" xfId="354"/>
    <cellStyle name="差_行政(燃修费)_不含人员经费系数" xfId="355"/>
    <cellStyle name="差_卫生(按照总人口测算）—20080416_不含人员经费系数" xfId="356"/>
    <cellStyle name="差_分县成本差异系数_民生政策最低支出需求" xfId="357"/>
    <cellStyle name="好_县市旗测算20080508_民生政策最低支出需求_财力性转移支付2010年预算参考数" xfId="358"/>
    <cellStyle name="差_云南省2008年转移支付测算——州市本级考核部分及政策性测算_财力性转移支付2010年预算参考数" xfId="359"/>
    <cellStyle name="差_县区合并测算20080423(按照各省比重）_民生政策最低支出需求_财力性转移支付2010年预算参考数" xfId="360"/>
    <cellStyle name="20% - 强调文字颜色 2 2" xfId="361"/>
    <cellStyle name="差_2" xfId="362"/>
    <cellStyle name="好_2007年一般预算支出剔除" xfId="363"/>
    <cellStyle name="差_核定人数下发表_财力性转移支付2010年预算参考数" xfId="364"/>
    <cellStyle name="差_第一部分：综合全" xfId="365"/>
    <cellStyle name="差_县市旗测算-新科目（20080627）_县市旗测算-新科目（含人口规模效应）" xfId="366"/>
    <cellStyle name="差_市辖区测算20080510_不含人员经费系数_财力性转移支付2010年预算参考数" xfId="367"/>
    <cellStyle name="好_县市旗测算-新科目（20080626）_民生政策最低支出需求" xfId="368"/>
    <cellStyle name="常规 7" xfId="369"/>
    <cellStyle name="差_07临沂" xfId="370"/>
    <cellStyle name="常规 3" xfId="371"/>
    <cellStyle name="差_行政（人员）_不含人员经费系数_财力性转移支付2010年预算参考数" xfId="372"/>
    <cellStyle name="Accent3 - 60%" xfId="373"/>
    <cellStyle name="差_行政(燃修费)_县市旗测算-新科目（含人口规模效应）" xfId="374"/>
    <cellStyle name="40% - 强调文字颜色 6 2" xfId="375"/>
    <cellStyle name="差_其他部门(按照总人口测算）—20080416_县市旗测算-新科目（含人口规模效应）_财力性转移支付2010年预算参考数" xfId="376"/>
    <cellStyle name="40% - Accent5" xfId="377"/>
    <cellStyle name="好_2006年水利统计指标统计表_财力性转移支付2010年预算参考数" xfId="378"/>
    <cellStyle name="好_Book1_财力性转移支付2010年预算参考数" xfId="379"/>
    <cellStyle name="好_其他部门(按照总人口测算）—20080416_县市旗测算-新科目（含人口规模效应）_财力性转移支付2010年预算参考数" xfId="380"/>
    <cellStyle name="好_总人口" xfId="381"/>
    <cellStyle name="差_2007年一般预算支出剔除" xfId="382"/>
    <cellStyle name="差_卫生(按照总人口测算）—20080416_民生政策最低支出需求_财力性转移支付2010年预算参考数" xfId="383"/>
    <cellStyle name="百分比 5" xfId="384"/>
    <cellStyle name="差_行政公检法测算_不含人员经费系数" xfId="385"/>
    <cellStyle name="千位分隔[0] 4" xfId="386"/>
    <cellStyle name="差_县区合并测算20080421_县市旗测算-新科目（含人口规模效应）_财力性转移支付2010年预算参考数" xfId="387"/>
    <cellStyle name="差_0502通海县" xfId="388"/>
    <cellStyle name="差_县市旗测算-新科目（20080627）_不含人员经费系数" xfId="389"/>
    <cellStyle name="Fixed" xfId="390"/>
    <cellStyle name="Accent2_2006年33甘肃" xfId="391"/>
    <cellStyle name="60% - Accent3" xfId="392"/>
    <cellStyle name="差_2008年支出调整_财力性转移支付2010年预算参考数" xfId="393"/>
    <cellStyle name="差_成本差异系数" xfId="394"/>
    <cellStyle name="差_县市旗测算20080508_民生政策最低支出需求" xfId="395"/>
    <cellStyle name="Accent4" xfId="396"/>
    <cellStyle name="差_缺口县区测算(财政部标准)_财力性转移支付2010年预算参考数" xfId="397"/>
    <cellStyle name="差_县区合并测算20080421_不含人员经费系数_财力性转移支付2010年预算参考数" xfId="398"/>
    <cellStyle name="好_2006年全省财力计算表（中央、决算）" xfId="399"/>
    <cellStyle name="Calc Currency (0)" xfId="400"/>
    <cellStyle name="好_财政供养人员_财力性转移支付2010年预算参考数" xfId="401"/>
    <cellStyle name="差_教育(按照总人口测算）—20080416" xfId="402"/>
    <cellStyle name="差_农林水和城市维护标准支出20080505－县区合计" xfId="403"/>
    <cellStyle name="好_11大理" xfId="404"/>
    <cellStyle name="Accent5" xfId="405"/>
    <cellStyle name="20% - 强调文字颜色 1 2" xfId="406"/>
    <cellStyle name="差_09黑龙江_财力性转移支付2010年预算参考数" xfId="407"/>
    <cellStyle name="60% - Accent6" xfId="408"/>
    <cellStyle name="好_市辖区测算-新科目（20080626）_不含人员经费系数" xfId="409"/>
    <cellStyle name="差_卫生(按照总人口测算）—20080416_县市旗测算-新科目（含人口规模效应）_财力性转移支付2010年预算参考数" xfId="410"/>
    <cellStyle name="差_民生政策最低支出需求_财力性转移支付2010年预算参考数" xfId="411"/>
    <cellStyle name="常规 2" xfId="412"/>
    <cellStyle name="Accent5 - 60%" xfId="413"/>
    <cellStyle name="差_山东省民生支出标准" xfId="414"/>
    <cellStyle name="Accent6" xfId="415"/>
    <cellStyle name="差_人员工资和公用经费" xfId="416"/>
    <cellStyle name="常规 15" xfId="417"/>
    <cellStyle name="常规 20" xfId="418"/>
    <cellStyle name="Accent6 - 20%" xfId="419"/>
    <cellStyle name="差_2006年34青海_财力性转移支付2010年预算参考数" xfId="420"/>
    <cellStyle name="差_分县成本差异系数_民生政策最低支出需求_财力性转移支付2010年预算参考数" xfId="421"/>
    <cellStyle name="好_530623_2006年县级财政报表附表" xfId="422"/>
    <cellStyle name="差_行政（人员）_县市旗测算-新科目（含人口规模效应）" xfId="423"/>
    <cellStyle name="差_教育(按照总人口测算）—20080416_民生政策最低支出需求_财力性转移支付2010年预算参考数" xfId="424"/>
    <cellStyle name="好_农林水和城市维护标准支出20080505－县区合计_不含人员经费系数_财力性转移支付2010年预算参考数" xfId="425"/>
    <cellStyle name="Header2" xfId="426"/>
    <cellStyle name="差_其他部门(按照总人口测算）—20080416_民生政策最低支出需求" xfId="427"/>
    <cellStyle name="差_20河南" xfId="428"/>
    <cellStyle name="差_县市旗测算-新科目（20080627）_财力性转移支付2010年预算参考数" xfId="429"/>
    <cellStyle name="差_2008年全省汇总收支计算表_财力性转移支付2010年预算参考数" xfId="430"/>
    <cellStyle name="好_缺口县区测算（11.13）" xfId="431"/>
    <cellStyle name="好_1_财力性转移支付2010年预算参考数" xfId="432"/>
    <cellStyle name="Accent1" xfId="433"/>
    <cellStyle name="差_2006年22湖南_财力性转移支付2010年预算参考数" xfId="434"/>
    <cellStyle name="Currency [0]" xfId="435"/>
    <cellStyle name="Dollar (zero dec)" xfId="436"/>
    <cellStyle name="Good" xfId="437"/>
    <cellStyle name="好_教育(按照总人口测算）—20080416_县市旗测算-新科目（含人口规模效应）" xfId="438"/>
    <cellStyle name="好_县市旗测算-新科目（20080626）_财力性转移支付2010年预算参考数" xfId="439"/>
    <cellStyle name="好_行政公检法测算_不含人员经费系数_财力性转移支付2010年预算参考数" xfId="440"/>
    <cellStyle name="差_14安徽_财力性转移支付2010年预算参考数" xfId="441"/>
    <cellStyle name="好_教育(按照总人口测算）—20080416" xfId="442"/>
    <cellStyle name="好_县市旗测算20080508" xfId="443"/>
    <cellStyle name="Heading 3" xfId="444"/>
    <cellStyle name="好_2006年27重庆" xfId="445"/>
    <cellStyle name="好_教育(按照总人口测算）—20080416_民生政策最低支出需求_财力性转移支付2010年预算参考数" xfId="446"/>
    <cellStyle name="差_0605石屏县_财力性转移支付2010年预算参考数" xfId="447"/>
    <cellStyle name="好_33甘肃" xfId="448"/>
    <cellStyle name="Heading 4" xfId="449"/>
    <cellStyle name="好_县区合并测算20080421_民生政策最低支出需求" xfId="450"/>
    <cellStyle name="HEADING2" xfId="451"/>
    <cellStyle name="Accent6_2006年33甘肃" xfId="452"/>
    <cellStyle name="差_县市旗测算20080508_民生政策最低支出需求_财力性转移支付2010年预算参考数" xfId="453"/>
    <cellStyle name="Note" xfId="454"/>
    <cellStyle name="好_22湖南_财力性转移支付2010年预算参考数" xfId="455"/>
    <cellStyle name="好_分县成本差异系数_民生政策最低支出需求_财力性转移支付2010年预算参考数" xfId="456"/>
    <cellStyle name="Input [yellow]" xfId="457"/>
    <cellStyle name="差_农林水和城市维护标准支出20080505－县区合计_不含人员经费系数_财力性转移支付2010年预算参考数" xfId="458"/>
    <cellStyle name="差_2006年22湖南" xfId="459"/>
    <cellStyle name="好_分县成本差异系数_民生政策最低支出需求" xfId="460"/>
    <cellStyle name="Input_20121229 提供执行转移支付" xfId="461"/>
    <cellStyle name="差_数据--基础数据--预算组--2015年人代会预算部分--2015.01.20--人代会前第6稿--按姚局意见改--调市级项级明细" xfId="462"/>
    <cellStyle name="差_财政供养人员" xfId="463"/>
    <cellStyle name="差_2008年支出核定" xfId="464"/>
    <cellStyle name="Linked Cell" xfId="465"/>
    <cellStyle name="差_县区合并测算20080421" xfId="466"/>
    <cellStyle name="好_农林水和城市维护标准支出20080505－县区合计_民生政策最低支出需求" xfId="467"/>
    <cellStyle name="好_530629_2006年县级财政报表附表" xfId="468"/>
    <cellStyle name="Normal - Style1" xfId="469"/>
    <cellStyle name="差_1" xfId="470"/>
    <cellStyle name="好_农林水和城市维护标准支出20080505－县区合计_不含人员经费系数" xfId="471"/>
    <cellStyle name="差_34青海_1_财力性转移支付2010年预算参考数" xfId="472"/>
    <cellStyle name="差_1_财力性转移支付2010年预算参考数" xfId="473"/>
    <cellStyle name="Output" xfId="474"/>
    <cellStyle name="差_1110洱源县_财力性转移支付2010年预算参考数" xfId="475"/>
    <cellStyle name="差_农林水和城市维护标准支出20080505－县区合计_民生政策最低支出需求" xfId="476"/>
    <cellStyle name="差_县区合并测算20080423(按照各省比重）_不含人员经费系数_财力性转移支付2010年预算参考数" xfId="477"/>
    <cellStyle name="差_00省级(打印)" xfId="478"/>
    <cellStyle name="60% - Accent1" xfId="479"/>
    <cellStyle name="差_0605石屏县" xfId="480"/>
    <cellStyle name="差_行政公检法测算_不含人员经费系数_财力性转移支付2010年预算参考数" xfId="481"/>
    <cellStyle name="好_1110洱源县_财力性转移支付2010年预算参考数" xfId="482"/>
    <cellStyle name="差_09黑龙江" xfId="483"/>
    <cellStyle name="Accent1 - 20%" xfId="484"/>
    <cellStyle name="差_12滨州" xfId="485"/>
    <cellStyle name="差_22湖南" xfId="486"/>
    <cellStyle name="差_城建部门" xfId="487"/>
    <cellStyle name="差_市辖区测算-新科目（20080626）_县市旗测算-新科目（含人口规模效应）" xfId="488"/>
    <cellStyle name="常规 4" xfId="489"/>
    <cellStyle name="差_2006年27重庆" xfId="490"/>
    <cellStyle name="好_县市旗测算-新科目（20080627）_民生政策最低支出需求_财力性转移支付2010年预算参考数" xfId="491"/>
    <cellStyle name="差_县市旗测算-新科目（20080626）_民生政策最低支出需求" xfId="492"/>
    <cellStyle name="差_30云南" xfId="493"/>
    <cellStyle name="差_34青海_财力性转移支付2010年预算参考数" xfId="494"/>
    <cellStyle name="差_自行调整差异系数顺序" xfId="495"/>
    <cellStyle name="好_青海 缺口县区测算(地方填报)" xfId="496"/>
    <cellStyle name="差_县市旗测算-新科目（20080626）_县市旗测算-新科目（含人口规模效应）_财力性转移支付2010年预算参考数" xfId="497"/>
    <cellStyle name="好_市辖区测算-新科目（20080626）_民生政策最低支出需求_财力性转移支付2010年预算参考数" xfId="498"/>
    <cellStyle name="差_县市旗测算-新科目（20080627）_民生政策最低支出需求_财力性转移支付2010年预算参考数" xfId="499"/>
    <cellStyle name="百分比 4" xfId="500"/>
    <cellStyle name="差_县市旗测算-新科目（20080627）_县市旗测算-新科目（含人口规模效应）_财力性转移支付2010年预算参考数" xfId="501"/>
    <cellStyle name="好_成本差异系数（含人口规模）_财力性转移支付2010年预算参考数" xfId="502"/>
    <cellStyle name="常规 11" xfId="503"/>
    <cellStyle name="差_同德" xfId="504"/>
    <cellStyle name="好_行政公检法测算" xfId="505"/>
    <cellStyle name="差_2006年33甘肃" xfId="506"/>
    <cellStyle name="Accent4 - 60%" xfId="507"/>
    <cellStyle name="差_行政(燃修费)" xfId="508"/>
    <cellStyle name="差_行政(燃修费)_民生政策最低支出需求" xfId="509"/>
    <cellStyle name="差_行政(燃修费)_民生政策最低支出需求_财力性转移支付2010年预算参考数" xfId="510"/>
    <cellStyle name="差_行政(燃修费)_县市旗测算-新科目（含人口规模效应）_财力性转移支付2010年预算参考数" xfId="511"/>
    <cellStyle name="差_行政（人员）" xfId="512"/>
    <cellStyle name="差_行政（人员）_不含人员经费系数" xfId="513"/>
    <cellStyle name="差_行政（人员）_民生政策最低支出需求" xfId="514"/>
    <cellStyle name="差_丽江汇总" xfId="515"/>
    <cellStyle name="差_行政（人员）_民生政策最低支出需求_财力性转移支付2010年预算参考数" xfId="516"/>
    <cellStyle name="好_人员工资和公用经费_财力性转移支付2010年预算参考数" xfId="517"/>
    <cellStyle name="差_行政公检法测算" xfId="518"/>
    <cellStyle name="千位[0]_(人代会用)" xfId="519"/>
    <cellStyle name="好_20河南_财力性转移支付2010年预算参考数" xfId="520"/>
    <cellStyle name="差_行政公检法测算_财力性转移支付2010年预算参考数" xfId="521"/>
    <cellStyle name="常规 2 2" xfId="522"/>
    <cellStyle name="强调文字颜色 1 2" xfId="523"/>
    <cellStyle name="差_行政公检法测算_民生政策最低支出需求_财力性转移支付2010年预算参考数" xfId="524"/>
    <cellStyle name="标题 4 2" xfId="525"/>
    <cellStyle name="差_行政公检法测算_县市旗测算-新科目（含人口规模效应）_财力性转移支付2010年预算参考数" xfId="526"/>
    <cellStyle name="差_第五部分(才淼、饶永宏）" xfId="527"/>
    <cellStyle name="差_2006年水利统计指标统计表_财力性转移支付2010年预算参考数" xfId="528"/>
    <cellStyle name="差_一般预算支出口径剔除表" xfId="529"/>
    <cellStyle name="差_一般预算支出口径剔除表_财力性转移支付2010年预算参考数" xfId="530"/>
    <cellStyle name="差_云南省2008年转移支付测算——州市本级考核部分及政策性测算" xfId="531"/>
    <cellStyle name="差_汇总表提前告知区县" xfId="532"/>
    <cellStyle name="差_重点民生支出需求测算表社保（农村低保）081112" xfId="533"/>
    <cellStyle name="差_自行调整差异系数顺序_财力性转移支付2010年预算参考数" xfId="534"/>
    <cellStyle name="差_安徽 缺口县区测算(地方填报)1_财力性转移支付2010年预算参考数" xfId="535"/>
    <cellStyle name="常规 11 2" xfId="536"/>
    <cellStyle name="差_总人口" xfId="537"/>
    <cellStyle name="常规 10" xfId="538"/>
    <cellStyle name="常规 11_财力性转移支付2009年预算参考数" xfId="539"/>
    <cellStyle name="好_文体广播事业(按照总人口测算）—20080416_县市旗测算-新科目（含人口规模效应）_财力性转移支付2010年预算参考数" xfId="540"/>
    <cellStyle name="常规 12" xfId="541"/>
    <cellStyle name="常规 13" xfId="542"/>
    <cellStyle name="60% - Accent5" xfId="543"/>
    <cellStyle name="好_行政(燃修费)_县市旗测算-新科目（含人口规模效应）" xfId="544"/>
    <cellStyle name="常规 17" xfId="545"/>
    <cellStyle name="常规 22" xfId="546"/>
    <cellStyle name="常规 18" xfId="547"/>
    <cellStyle name="常规 23" xfId="548"/>
    <cellStyle name="差_市辖区测算-新科目（20080626）_不含人员经费系数_财力性转移支付2010年预算参考数" xfId="549"/>
    <cellStyle name="常规 2 2 2" xfId="550"/>
    <cellStyle name="常规 2 4" xfId="551"/>
    <cellStyle name="常规 2_004-2010年增消两税返还情况表" xfId="552"/>
    <cellStyle name="差_市辖区测算-新科目（20080626）_县市旗测算-新科目（含人口规模效应）_财力性转移支付2010年预算参考数" xfId="553"/>
    <cellStyle name="好_文体广播事业(按照总人口测算）—20080416_县市旗测算-新科目（含人口规模效应）" xfId="554"/>
    <cellStyle name="好_成本差异系数（含人口规模）" xfId="555"/>
    <cellStyle name="常规 26" xfId="556"/>
    <cellStyle name="常规 27" xfId="557"/>
    <cellStyle name="好_缺口县区测算(财政部标准)_财力性转移支付2010年预算参考数" xfId="558"/>
    <cellStyle name="常规 28" xfId="559"/>
    <cellStyle name="常规 3 2" xfId="560"/>
    <cellStyle name="好_市辖区测算20080510_不含人员经费系数" xfId="561"/>
    <cellStyle name="好_农林水和城市维护标准支出20080505－县区合计" xfId="562"/>
    <cellStyle name="常规 4 2" xfId="563"/>
    <cellStyle name="好_核定人数下发表" xfId="564"/>
    <cellStyle name="强调文字颜色 3 2" xfId="565"/>
    <cellStyle name="60% - Accent4" xfId="566"/>
    <cellStyle name="常规 6 2" xfId="567"/>
    <cellStyle name="千位分隔[0] 2" xfId="568"/>
    <cellStyle name="常规 7 2" xfId="569"/>
    <cellStyle name="好_测算结果_财力性转移支付2010年预算参考数" xfId="570"/>
    <cellStyle name="Neutral" xfId="571"/>
    <cellStyle name="好_2007一般预算支出口径剔除表" xfId="572"/>
    <cellStyle name="好_其他部门(按照总人口测算）—20080416_不含人员经费系数" xfId="573"/>
    <cellStyle name="差_汇总_财力性转移支付2010年预算参考数" xfId="574"/>
    <cellStyle name="常规 8" xfId="575"/>
    <cellStyle name="差_Book2_财力性转移支付2010年预算参考数" xfId="576"/>
    <cellStyle name="常规 9" xfId="577"/>
    <cellStyle name="好_汇总表" xfId="578"/>
    <cellStyle name="常规_附件 5 " xfId="579"/>
    <cellStyle name="好_行政(燃修费)_财力性转移支付2010年预算参考数" xfId="580"/>
    <cellStyle name="差_县市旗测算20080508_县市旗测算-新科目（含人口规模效应）_财力性转移支付2010年预算参考数" xfId="581"/>
    <cellStyle name="好 2" xfId="582"/>
    <cellStyle name="差_2006年34青海" xfId="583"/>
    <cellStyle name="好_00省级(打印)" xfId="584"/>
    <cellStyle name="好_03昭通" xfId="585"/>
    <cellStyle name="强调文字颜色 2 2" xfId="586"/>
    <cellStyle name="好_0502通海县" xfId="587"/>
    <cellStyle name="好_0605石屏县" xfId="588"/>
    <cellStyle name="好_1110洱源县" xfId="589"/>
    <cellStyle name="好_11大理_财力性转移支付2010年预算参考数" xfId="590"/>
    <cellStyle name="好_12滨州_财力性转移支付2010年预算参考数" xfId="591"/>
    <cellStyle name="40% - 强调文字颜色 1 2" xfId="592"/>
    <cellStyle name="好_14安徽" xfId="593"/>
    <cellStyle name="好_2" xfId="594"/>
    <cellStyle name="好_行政(燃修费)_民生政策最低支出需求_财力性转移支付2010年预算参考数" xfId="595"/>
    <cellStyle name="好_2_财力性转移支付2010年预算参考数" xfId="596"/>
    <cellStyle name="好_2006年22湖南_财力性转移支付2010年预算参考数" xfId="597"/>
    <cellStyle name="好_2006年28四川" xfId="598"/>
    <cellStyle name="好_2006年28四川_财力性转移支付2010年预算参考数" xfId="599"/>
    <cellStyle name="常规 25" xfId="600"/>
    <cellStyle name="千分位_ 白土" xfId="601"/>
    <cellStyle name="60% - Accent2" xfId="602"/>
    <cellStyle name="好_2006年30云南" xfId="603"/>
    <cellStyle name="好_2006年34青海" xfId="604"/>
    <cellStyle name="好_2006年34青海_财力性转移支付2010年预算参考数" xfId="605"/>
    <cellStyle name="好_07临沂" xfId="606"/>
    <cellStyle name="好_汇总表_财力性转移支付2010年预算参考数" xfId="607"/>
    <cellStyle name="好_行政(燃修费)_民生政策最低支出需求" xfId="608"/>
    <cellStyle name="好_2006年水利统计指标统计表" xfId="609"/>
    <cellStyle name="差_2008年支出调整" xfId="610"/>
    <cellStyle name="好_2007年收支情况及2008年收支预计表(汇总表)_财力性转移支付2010年预算参考数" xfId="611"/>
    <cellStyle name="好_2007一般预算支出口径剔除表_财力性转移支付2010年预算参考数" xfId="612"/>
    <cellStyle name="好_人员工资和公用经费3" xfId="613"/>
    <cellStyle name="好_2008计算资料（8月5）" xfId="614"/>
    <cellStyle name="好_2008年全省汇总收支计算表_财力性转移支付2010年预算参考数" xfId="615"/>
    <cellStyle name="好_2008年支出核定" xfId="616"/>
    <cellStyle name="好_2016年科目0114" xfId="617"/>
    <cellStyle name="好_2016人代会附表（2015-9-11）（姚局）-财经委" xfId="618"/>
    <cellStyle name="好_20河南" xfId="619"/>
    <cellStyle name="好_县区合并测算20080423(按照各省比重）_民生政策最低支出需求" xfId="620"/>
    <cellStyle name="Accent3" xfId="621"/>
    <cellStyle name="差_市辖区测算20080510_县市旗测算-新科目（含人口规模效应）_财力性转移支付2010年预算参考数" xfId="622"/>
    <cellStyle name="好_27重庆" xfId="623"/>
    <cellStyle name="好_市辖区测算-新科目（20080626）_县市旗测算-新科目（含人口规模效应）" xfId="624"/>
    <cellStyle name="好_27重庆_财力性转移支付2010年预算参考数" xfId="625"/>
    <cellStyle name="好_28四川" xfId="626"/>
    <cellStyle name="差_县区合并测算20080421_财力性转移支付2010年预算参考数" xfId="627"/>
    <cellStyle name="好_30云南" xfId="628"/>
    <cellStyle name="好_30云南_1" xfId="629"/>
    <cellStyle name="差_县区合并测算20080423(按照各省比重）_不含人员经费系数" xfId="630"/>
    <cellStyle name="好_34青海" xfId="631"/>
    <cellStyle name="Comma [0]" xfId="632"/>
    <cellStyle name="好_34青海_1" xfId="633"/>
    <cellStyle name="好_34青海_1_财力性转移支付2010年预算参考数" xfId="634"/>
    <cellStyle name="好_文体广播事业(按照总人口测算）—20080416_民生政策最低支出需求" xfId="635"/>
    <cellStyle name="好_34青海_财力性转移支付2010年预算参考数" xfId="636"/>
    <cellStyle name="好_5334_2006年迪庆县级财政报表附表" xfId="637"/>
    <cellStyle name="好_汇总-县级财政报表附表" xfId="638"/>
    <cellStyle name="好_Book1" xfId="639"/>
    <cellStyle name="好_Book2" xfId="640"/>
    <cellStyle name="好_gdp" xfId="641"/>
    <cellStyle name="好_M01-2(州市补助收入)" xfId="642"/>
    <cellStyle name="好_安徽 缺口县区测算(地方填报)1" xfId="643"/>
    <cellStyle name="好_安徽 缺口县区测算(地方填报)1_财力性转移支付2010年预算参考数" xfId="644"/>
    <cellStyle name="Heading 2" xfId="645"/>
    <cellStyle name="好_报表" xfId="646"/>
    <cellStyle name="好_不含人员经费系数" xfId="647"/>
    <cellStyle name="好_同德" xfId="648"/>
    <cellStyle name="好_2007年一般预算支出剔除_财力性转移支付2010年预算参考数" xfId="649"/>
    <cellStyle name="好_行政（人员）" xfId="650"/>
    <cellStyle name="好_不含人员经费系数_财力性转移支付2010年预算参考数" xfId="651"/>
    <cellStyle name="好_测算结果" xfId="652"/>
    <cellStyle name="差_行政(燃修费)_不含人员经费系数_财力性转移支付2010年预算参考数" xfId="653"/>
    <cellStyle name="好_测算结果汇总" xfId="654"/>
    <cellStyle name="好_县区合并测算20080421_民生政策最低支出需求_财力性转移支付2010年预算参考数" xfId="655"/>
    <cellStyle name="差_测算结果" xfId="656"/>
    <cellStyle name="好_行政（人员）_不含人员经费系数" xfId="657"/>
    <cellStyle name="好_测算结果汇总_财力性转移支付2010年预算参考数" xfId="658"/>
    <cellStyle name="差_2006年全省财力计算表（中央、决算）" xfId="659"/>
    <cellStyle name="好_成本差异系数" xfId="660"/>
    <cellStyle name="Accent2 - 40%" xfId="661"/>
    <cellStyle name="Percent [2]" xfId="662"/>
    <cellStyle name="好_第一部分：综合全" xfId="663"/>
    <cellStyle name="差_县市旗测算-新科目（20080626）_民生政策最低支出需求_财力性转移支付2010年预算参考数" xfId="664"/>
    <cellStyle name="好_分析缺口率" xfId="665"/>
    <cellStyle name="好_分析缺口率_财力性转移支付2010年预算参考数" xfId="666"/>
    <cellStyle name="好_分县成本差异系数" xfId="667"/>
    <cellStyle name="好_分县成本差异系数_不含人员经费系数" xfId="668"/>
    <cellStyle name="好_河南 缺口县区测算(地方填报)" xfId="669"/>
    <cellStyle name="霓付 [0]_ +Foil &amp; -FOIL &amp; PAPER" xfId="670"/>
    <cellStyle name="好_河南 缺口县区测算(地方填报)_财力性转移支付2010年预算参考数" xfId="671"/>
    <cellStyle name="百分比 2" xfId="672"/>
    <cellStyle name="好_卫生(按照总人口测算）—20080416_县市旗测算-新科目（含人口规模效应）" xfId="673"/>
    <cellStyle name="Normal_#10-Headcount" xfId="674"/>
    <cellStyle name="好_行政（人员）_不含人员经费系数_财力性转移支付2010年预算参考数" xfId="675"/>
    <cellStyle name="好_河南 缺口县区测算(地方填报白)" xfId="676"/>
    <cellStyle name="千位分隔 2" xfId="677"/>
    <cellStyle name="好_河南 缺口县区测算(地方填报白)_财力性转移支付2010年预算参考数" xfId="678"/>
    <cellStyle name="好_县市旗测算20080508_不含人员经费系数" xfId="679"/>
    <cellStyle name="差_2008年一般预算支出预计" xfId="680"/>
    <cellStyle name="好_核定人数下发表_财力性转移支付2010年预算参考数" xfId="681"/>
    <cellStyle name="好_汇总_财力性转移支付2010年预算参考数" xfId="682"/>
    <cellStyle name="好_0605石屏县_财力性转移支付2010年预算参考数" xfId="683"/>
    <cellStyle name="好_汇总表4" xfId="684"/>
    <cellStyle name="差_文体广播事业(按照总人口测算）—20080416_民生政策最低支出需求_财力性转移支付2010年预算参考数" xfId="685"/>
    <cellStyle name="好_汇总表4_财力性转移支付2010年预算参考数" xfId="686"/>
    <cellStyle name="好_汇总表提前告知区县" xfId="687"/>
    <cellStyle name="好_检验表" xfId="688"/>
    <cellStyle name="好_县区合并测算20080423(按照各省比重）_财力性转移支付2010年预算参考数" xfId="689"/>
    <cellStyle name="好_县区合并测算20080421" xfId="690"/>
    <cellStyle name="解释性文本 2" xfId="691"/>
    <cellStyle name="好_09黑龙江" xfId="692"/>
    <cellStyle name="钎霖_4岿角利" xfId="693"/>
    <cellStyle name="好_检验表（调整后）" xfId="694"/>
    <cellStyle name="好_教育(按照总人口测算）—20080416_不含人员经费系数" xfId="695"/>
    <cellStyle name="差_分县成本差异系数" xfId="696"/>
    <cellStyle name="好_云南省2008年转移支付测算——州市本级考核部分及政策性测算_财力性转移支付2010年预算参考数" xfId="697"/>
    <cellStyle name="好_教育(按照总人口测算）—20080416_不含人员经费系数_财力性转移支付2010年预算参考数" xfId="698"/>
    <cellStyle name="好_教育(按照总人口测算）—20080416_民生政策最低支出需求" xfId="699"/>
    <cellStyle name="Accent5 - 40%" xfId="700"/>
    <cellStyle name="好_教育(按照总人口测算）—20080416_县市旗测算-新科目（含人口规模效应）_财力性转移支付2010年预算参考数" xfId="701"/>
    <cellStyle name="好_丽江汇总" xfId="702"/>
    <cellStyle name="好_民生政策最低支出需求" xfId="703"/>
    <cellStyle name="好_民生政策最低支出需求_财力性转移支付2010年预算参考数" xfId="704"/>
    <cellStyle name="好_农林水和城市维护标准支出20080505－县区合计_财力性转移支付2010年预算参考数" xfId="705"/>
    <cellStyle name="好_县市旗测算20080508_县市旗测算-新科目（含人口规模效应）" xfId="706"/>
    <cellStyle name="Accent3 - 40%" xfId="707"/>
    <cellStyle name="好_农林水和城市维护标准支出20080505－县区合计_民生政策最低支出需求_财力性转移支付2010年预算参考数" xfId="708"/>
    <cellStyle name="好_其他部门(按照总人口测算）—20080416" xfId="709"/>
    <cellStyle name="好_一般预算支出口径剔除表" xfId="710"/>
    <cellStyle name="好_其他部门(按照总人口测算）—20080416_不含人员经费系数_财力性转移支付2010年预算参考数" xfId="711"/>
    <cellStyle name="好_其他部门(按照总人口测算）—20080416_财力性转移支付2010年预算参考数" xfId="712"/>
    <cellStyle name="好_其他部门(按照总人口测算）—20080416_民生政策最低支出需求_财力性转移支付2010年预算参考数" xfId="713"/>
    <cellStyle name="好_青海 缺口县区测算(地方填报)_财力性转移支付2010年预算参考数" xfId="714"/>
    <cellStyle name="好_缺口县区测算" xfId="715"/>
    <cellStyle name="好_缺口县区测算(按2007支出增长25%测算)" xfId="716"/>
    <cellStyle name="链接单元格 2" xfId="717"/>
    <cellStyle name="Explanatory Text" xfId="718"/>
    <cellStyle name="好_缺口县区测算(按2007支出增长25%测算)_财力性转移支付2010年预算参考数" xfId="719"/>
    <cellStyle name="常规 2 3" xfId="720"/>
    <cellStyle name="好_缺口县区测算(按核定人数)" xfId="721"/>
    <cellStyle name="好_缺口县区测算(按核定人数)_财力性转移支付2010年预算参考数" xfId="722"/>
    <cellStyle name="好_人员工资和公用经费" xfId="723"/>
    <cellStyle name="好_2008年支出调整" xfId="724"/>
    <cellStyle name="好_人员工资和公用经费2" xfId="725"/>
    <cellStyle name="好_人员工资和公用经费3_财力性转移支付2010年预算参考数" xfId="726"/>
    <cellStyle name="好_山东省民生支出标准" xfId="727"/>
    <cellStyle name="20% - Accent5" xfId="728"/>
    <cellStyle name="好_山东省民生支出标准_财力性转移支付2010年预算参考数" xfId="729"/>
    <cellStyle name="好_社保处下达区县2015年指标（第二批）" xfId="730"/>
    <cellStyle name="好_市辖区测算20080510" xfId="731"/>
    <cellStyle name="差_卫生部门" xfId="732"/>
    <cellStyle name="好_2008年支出调整_财力性转移支付2010年预算参考数" xfId="733"/>
    <cellStyle name="好_市辖区测算20080510_不含人员经费系数_财力性转移支付2010年预算参考数" xfId="734"/>
    <cellStyle name="差_青海 缺口县区测算(地方填报)_财力性转移支付2010年预算参考数" xfId="735"/>
    <cellStyle name="好_市辖区测算20080510_民生政策最低支出需求_财力性转移支付2010年预算参考数" xfId="736"/>
    <cellStyle name="好_市辖区测算-新科目（20080626）" xfId="737"/>
    <cellStyle name="好_市辖区测算-新科目（20080626）_不含人员经费系数_财力性转移支付2010年预算参考数" xfId="738"/>
    <cellStyle name="Accent5 - 20%" xfId="739"/>
    <cellStyle name="好_市辖区测算-新科目（20080626）_财力性转移支付2010年预算参考数" xfId="740"/>
    <cellStyle name="好_市辖区测算-新科目（20080626）_民生政策最低支出需求" xfId="741"/>
    <cellStyle name="好_市辖区测算-新科目（20080626）_县市旗测算-新科目（含人口规模效应）_财力性转移支付2010年预算参考数" xfId="742"/>
    <cellStyle name="差_市辖区测算20080510_民生政策最低支出需求_财力性转移支付2010年预算参考数" xfId="743"/>
    <cellStyle name="好_数据--基础数据--预算组--2015年人代会预算部分--2015.01.20--人代会前第6稿--按姚局意见改--调市级项级明细" xfId="744"/>
    <cellStyle name="差_市辖区测算-新科目（20080626）_民生政策最低支出需求" xfId="745"/>
    <cellStyle name="差_22湖南_财力性转移支付2010年预算参考数" xfId="746"/>
    <cellStyle name="好_数据--基础数据--预算组--2015年人代会预算部分--2015.01.20--人代会前第6稿--按姚局意见改--调市级项级明细_区县政府预算公开整改--表" xfId="747"/>
    <cellStyle name="好_市辖区测算20080510_财力性转移支付2010年预算参考数" xfId="748"/>
    <cellStyle name="好_县区合并测算20080421_不含人员经费系数" xfId="749"/>
    <cellStyle name="好_县市旗测算-新科目（20080626）_县市旗测算-新科目（含人口规模效应）" xfId="750"/>
    <cellStyle name="好_12滨州" xfId="751"/>
    <cellStyle name="好_危改资金测算" xfId="752"/>
    <cellStyle name="好_危改资金测算_财力性转移支付2010年预算参考数" xfId="753"/>
    <cellStyle name="好_卫生(按照总人口测算）—20080416_不含人员经费系数" xfId="754"/>
    <cellStyle name="好_县区合并测算20080423(按照各省比重）" xfId="755"/>
    <cellStyle name="好_2015年社会保险基金预算草案表样（报人大）" xfId="756"/>
    <cellStyle name="好_卫生(按照总人口测算）—20080416_不含人员经费系数_财力性转移支付2010年预算参考数" xfId="757"/>
    <cellStyle name="好_卫生(按照总人口测算）—20080416_财力性转移支付2010年预算参考数" xfId="758"/>
    <cellStyle name="好_行政公检法测算_县市旗测算-新科目（含人口规模效应）_财力性转移支付2010年预算参考数" xfId="759"/>
    <cellStyle name="差_县市旗测算-新科目（20080626）_财力性转移支付2010年预算参考数" xfId="760"/>
    <cellStyle name="好_卫生(按照总人口测算）—20080416_民生政策最低支出需求" xfId="761"/>
    <cellStyle name="差_市辖区测算20080510_民生政策最低支出需求" xfId="762"/>
    <cellStyle name="差_5334_2006年迪庆县级财政报表附表" xfId="763"/>
    <cellStyle name="好_卫生(按照总人口测算）—20080416_民生政策最低支出需求_财力性转移支付2010年预算参考数" xfId="764"/>
    <cellStyle name="好_卫生(按照总人口测算）—20080416_县市旗测算-新科目（含人口规模效应）_财力性转移支付2010年预算参考数" xfId="765"/>
    <cellStyle name="好_卫生部门" xfId="766"/>
    <cellStyle name="好_卫生部门_财力性转移支付2010年预算参考数" xfId="767"/>
    <cellStyle name="好_缺口县区测算_财力性转移支付2010年预算参考数" xfId="768"/>
    <cellStyle name="好_文体广播部门" xfId="769"/>
    <cellStyle name="好_文体广播事业(按照总人口测算）—20080416" xfId="770"/>
    <cellStyle name="百分比 3" xfId="771"/>
    <cellStyle name="好_文体广播事业(按照总人口测算）—20080416_不含人员经费系数_财力性转移支付2010年预算参考数" xfId="772"/>
    <cellStyle name="好_文体广播事业(按照总人口测算）—20080416_财力性转移支付2010年预算参考数" xfId="773"/>
    <cellStyle name="好_县区合并测算20080421_财力性转移支付2010年预算参考数" xfId="774"/>
    <cellStyle name="Heading 1" xfId="775"/>
    <cellStyle name="好_县区合并测算20080421_县市旗测算-新科目（含人口规模效应）_财力性转移支付2010年预算参考数" xfId="776"/>
    <cellStyle name="差_行政公检法测算_民生政策最低支出需求" xfId="777"/>
    <cellStyle name="好_县区合并测算20080423(按照各省比重）_不含人员经费系数" xfId="778"/>
    <cellStyle name="好_县市旗测算20080508_民生政策最低支出需求" xfId="779"/>
    <cellStyle name="好_县市旗测算20080508_县市旗测算-新科目（含人口规模效应）_财力性转移支付2010年预算参考数" xfId="780"/>
    <cellStyle name="好_县市旗测算-新科目（20080626）" xfId="781"/>
    <cellStyle name="好_县市旗测算-新科目（20080626）_不含人员经费系数" xfId="782"/>
    <cellStyle name="好_县市旗测算-新科目（20080626）_不含人员经费系数_财力性转移支付2010年预算参考数" xfId="783"/>
    <cellStyle name="常规 5 2" xfId="784"/>
    <cellStyle name="好_分县成本差异系数_不含人员经费系数_财力性转移支付2010年预算参考数" xfId="785"/>
    <cellStyle name="好_县市旗测算-新科目（20080626）_民生政策最低支出需求_财力性转移支付2010年预算参考数" xfId="786"/>
    <cellStyle name="好_第五部分(才淼、饶永宏）" xfId="787"/>
    <cellStyle name="好_一般预算支出口径剔除表_财力性转移支付2010年预算参考数" xfId="788"/>
    <cellStyle name="千位分隔 4" xfId="789"/>
    <cellStyle name="好_县市旗测算-新科目（20080626）_县市旗测算-新科目（含人口规模效应）_财力性转移支付2010年预算参考数" xfId="790"/>
    <cellStyle name="好_县市旗测算-新科目（20080627）_不含人员经费系数_财力性转移支付2010年预算参考数" xfId="791"/>
    <cellStyle name="差_27重庆" xfId="792"/>
    <cellStyle name="好_县市旗测算-新科目（20080627）_县市旗测算-新科目（含人口规模效应）_财力性转移支付2010年预算参考数" xfId="793"/>
    <cellStyle name="好_行政(燃修费)" xfId="794"/>
    <cellStyle name="好_行政(燃修费)_不含人员经费系数_财力性转移支付2010年预算参考数" xfId="795"/>
    <cellStyle name="差_文体广播事业(按照总人口测算）—20080416_不含人员经费系数_财力性转移支付2010年预算参考数" xfId="796"/>
    <cellStyle name="好_行政(燃修费)_县市旗测算-新科目（含人口规模效应）_财力性转移支付2010年预算参考数" xfId="797"/>
    <cellStyle name="好_行政（人员）_财力性转移支付2010年预算参考数" xfId="798"/>
    <cellStyle name="好_行政（人员）_民生政策最低支出需求" xfId="799"/>
    <cellStyle name="好_行政（人员）_县市旗测算-新科目（含人口规模效应）_财力性转移支付2010年预算参考数" xfId="800"/>
    <cellStyle name="好_行政公检法测算_不含人员经费系数" xfId="801"/>
    <cellStyle name="40% - Accent6" xfId="802"/>
    <cellStyle name="好_行政公检法测算_财力性转移支付2010年预算参考数" xfId="803"/>
    <cellStyle name="好_行政公检法测算_民生政策最低支出需求_财力性转移支付2010年预算参考数" xfId="804"/>
    <cellStyle name="好_云南 缺口县区测算(地方填报)" xfId="805"/>
    <cellStyle name="好_云南 缺口县区测算(地方填报)_财力性转移支付2010年预算参考数" xfId="806"/>
    <cellStyle name="好_重点民生支出需求测算表社保（农村低保）081112" xfId="807"/>
    <cellStyle name="好_自行调整差异系数顺序" xfId="808"/>
    <cellStyle name="40% - Accent1" xfId="809"/>
    <cellStyle name="好_自行调整差异系数顺序_财力性转移支付2010年预算参考数" xfId="810"/>
    <cellStyle name="好_总人口_财力性转移支付2010年预算参考数" xfId="811"/>
    <cellStyle name="后继超级链接" xfId="812"/>
    <cellStyle name="好_30云南_1_财力性转移支付2010年预算参考数" xfId="813"/>
    <cellStyle name="后继超链接" xfId="814"/>
    <cellStyle name="汇总 2" xfId="815"/>
    <cellStyle name="计算 2" xfId="816"/>
    <cellStyle name="好_教育(按照总人口测算）—20080416_财力性转移支付2010年预算参考数" xfId="817"/>
    <cellStyle name="检查单元格 2" xfId="818"/>
    <cellStyle name="差_12滨州_财力性转移支付2010年预算参考数" xfId="819"/>
    <cellStyle name="警告文本 2" xfId="820"/>
    <cellStyle name="好_2006年33甘肃" xfId="821"/>
    <cellStyle name="霓付_ +Foil &amp; -FOIL &amp; PAPER" xfId="822"/>
    <cellStyle name="烹拳 [0]_ +Foil &amp; -FOIL &amp; PAPER" xfId="823"/>
    <cellStyle name="差_汇总表4_财力性转移支付2010年预算参考数" xfId="824"/>
    <cellStyle name="烹拳_ +Foil &amp; -FOIL &amp; PAPER" xfId="825"/>
    <cellStyle name="Warning Text" xfId="826"/>
    <cellStyle name="普通_ 白土" xfId="827"/>
    <cellStyle name="千分位[0]_ 白土" xfId="828"/>
    <cellStyle name="千位分隔 3" xfId="829"/>
    <cellStyle name="好_县区合并测算20080423(按照各省比重）_县市旗测算-新科目（含人口规模效应）" xfId="830"/>
    <cellStyle name="千位分隔[0] 3" xfId="831"/>
    <cellStyle name="强调 1" xfId="832"/>
    <cellStyle name="好_城建部门" xfId="833"/>
    <cellStyle name="货币 2" xfId="834"/>
    <cellStyle name="强调 2" xfId="835"/>
    <cellStyle name="差_人员工资和公用经费2_财力性转移支付2010年预算参考数" xfId="836"/>
    <cellStyle name="强调 3" xfId="8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externalLink" Target="externalLinks/externalLink3.xml"/><Relationship Id="rId15" Type="http://schemas.openxmlformats.org/officeDocument/2006/relationships/externalLink" Target="externalLinks/externalLink2.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381000</xdr:colOff>
      <xdr:row>9</xdr:row>
      <xdr:rowOff>104775</xdr:rowOff>
    </xdr:from>
    <xdr:to>
      <xdr:col>1</xdr:col>
      <xdr:colOff>438150</xdr:colOff>
      <xdr:row>10</xdr:row>
      <xdr:rowOff>66675</xdr:rowOff>
    </xdr:to>
    <xdr:sp>
      <xdr:nvSpPr>
        <xdr:cNvPr id="42000" name="Text Box 1"/>
        <xdr:cNvSpPr txBox="1">
          <a:spLocks noChangeArrowheads="1"/>
        </xdr:cNvSpPr>
      </xdr:nvSpPr>
      <xdr:spPr>
        <a:xfrm>
          <a:off x="1701800" y="5113020"/>
          <a:ext cx="5715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work&#12305;\1.&#39044;&#31639;\2025&#24180;&#20013;&#26399;\&#23548;&#20986;&#25968;&#25454;1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work&#12305;\1.&#39044;&#31639;\2024&#24180;&#20013;&#26399;\&#23548;&#20986;&#25968;&#25454;10.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04;work&#12305;\1.&#39044;&#31639;\2024&#24180;&#20013;&#26399;\&#12304;&#27719;&#24635;&#19977;&#34920;&#12305;2024&#24180;&#39044;&#31639;&#27719;&#24635;&#34920;&#65288;&#20013;&#26399;&#35843;&#25972;&#65289;10.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中期数据 (合并)"/>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JS"/>
      <sheetName val="Sheet1"/>
      <sheetName val="中期数据 (合并)"/>
      <sheetName val="中期数据"/>
      <sheetName val="商务局"/>
      <sheetName val="社发小外幼儿园"/>
      <sheetName val="市场局"/>
      <sheetName val="规建局"/>
      <sheetName val="文旅局"/>
      <sheetName val="自贸局"/>
      <sheetName val="工信局"/>
      <sheetName val="纪委"/>
    </sheetNames>
    <sheetDataSet>
      <sheetData sheetId="0" refreshError="1"/>
      <sheetData sheetId="1" refreshError="1"/>
      <sheetData sheetId="2">
        <row r="1">
          <cell r="B1" t="str">
            <v>项目名称</v>
          </cell>
          <cell r="C1" t="str">
            <v>科目</v>
          </cell>
          <cell r="D1" t="str">
            <v>预算数</v>
          </cell>
          <cell r="E1" t="str">
            <v>调整预算数</v>
          </cell>
        </row>
        <row r="2">
          <cell r="B2" t="str">
            <v>办公设备购置</v>
          </cell>
          <cell r="C2" t="str">
            <v>[2010401]行政运行</v>
          </cell>
          <cell r="D2">
            <v>503750</v>
          </cell>
          <cell r="E2">
            <v>505750</v>
          </cell>
        </row>
        <row r="3">
          <cell r="B3" t="str">
            <v>日常办公费</v>
          </cell>
          <cell r="C3" t="str">
            <v>[2010401]行政运行</v>
          </cell>
          <cell r="D3">
            <v>3180000</v>
          </cell>
          <cell r="E3">
            <v>3180000</v>
          </cell>
        </row>
        <row r="4">
          <cell r="B4" t="str">
            <v>新港海关及南疆海关补助资金</v>
          </cell>
          <cell r="C4" t="str">
            <v>[2010999]其他海关事务支出</v>
          </cell>
          <cell r="D4">
            <v>0</v>
          </cell>
          <cell r="E4">
            <v>3645000</v>
          </cell>
        </row>
        <row r="5">
          <cell r="B5" t="str">
            <v>三公经费-因公出国（境）费用</v>
          </cell>
          <cell r="C5" t="str">
            <v>[2011301]行政运行</v>
          </cell>
          <cell r="D5">
            <v>162893</v>
          </cell>
          <cell r="E5">
            <v>162893</v>
          </cell>
        </row>
        <row r="6">
          <cell r="B6" t="str">
            <v>2023年企业服务、区域形象宣传及推介会组织协调服务外包费尾款</v>
          </cell>
          <cell r="C6" t="str">
            <v>[2011308]招商引资</v>
          </cell>
          <cell r="D6">
            <v>510000</v>
          </cell>
          <cell r="E6">
            <v>510000</v>
          </cell>
        </row>
        <row r="7">
          <cell r="B7" t="str">
            <v>2023年商务辅助服务项目尾款</v>
          </cell>
          <cell r="C7" t="str">
            <v>[2011308]招商引资</v>
          </cell>
          <cell r="D7">
            <v>258000</v>
          </cell>
          <cell r="E7">
            <v>258000</v>
          </cell>
        </row>
        <row r="8">
          <cell r="B8" t="str">
            <v>2023年重点企业代理服务费尾款</v>
          </cell>
          <cell r="C8" t="str">
            <v>[2011308]招商引资</v>
          </cell>
          <cell r="D8">
            <v>252290</v>
          </cell>
          <cell r="E8">
            <v>252290</v>
          </cell>
        </row>
        <row r="9">
          <cell r="B9" t="str">
            <v>2024年企业服务、区域形象宣传及推介会组织协调服务外包费首款</v>
          </cell>
          <cell r="C9" t="str">
            <v>[2011308]招商引资</v>
          </cell>
          <cell r="D9">
            <v>785000</v>
          </cell>
          <cell r="E9">
            <v>785000</v>
          </cell>
        </row>
        <row r="10">
          <cell r="B10" t="str">
            <v>2024年万企兴万村项目</v>
          </cell>
          <cell r="C10" t="str">
            <v>[2011308]招商引资</v>
          </cell>
          <cell r="D10">
            <v>29800</v>
          </cell>
          <cell r="E10">
            <v>29800</v>
          </cell>
        </row>
        <row r="11">
          <cell r="B11" t="str">
            <v>2024年重点企业代理服务费首付款</v>
          </cell>
          <cell r="C11" t="str">
            <v>[2011308]招商引资</v>
          </cell>
          <cell r="D11">
            <v>265000</v>
          </cell>
          <cell r="E11">
            <v>265000</v>
          </cell>
        </row>
        <row r="12">
          <cell r="B12" t="str">
            <v>2024天津国际航运产业博览会东疆组展</v>
          </cell>
          <cell r="C12" t="str">
            <v>[2011308]招商引资</v>
          </cell>
          <cell r="D12">
            <v>0</v>
          </cell>
          <cell r="E12">
            <v>134000</v>
          </cell>
        </row>
        <row r="13">
          <cell r="B13" t="str">
            <v>2024中国航海日港航企业发展论坛</v>
          </cell>
          <cell r="C13" t="str">
            <v>[2011308]招商引资</v>
          </cell>
          <cell r="D13">
            <v>0</v>
          </cell>
          <cell r="E13">
            <v>80000</v>
          </cell>
        </row>
        <row r="14">
          <cell r="B14" t="str">
            <v>东疆综合保税区“购滨城·促消费”消费券</v>
          </cell>
          <cell r="C14" t="str">
            <v>[2011308]招商引资</v>
          </cell>
          <cell r="D14">
            <v>1840000</v>
          </cell>
          <cell r="E14">
            <v>1840000</v>
          </cell>
        </row>
        <row r="15">
          <cell r="B15" t="str">
            <v>招商工作经费——国内差旅费</v>
          </cell>
          <cell r="C15" t="str">
            <v>[2011308]招商引资</v>
          </cell>
          <cell r="D15">
            <v>800000</v>
          </cell>
          <cell r="E15">
            <v>800000</v>
          </cell>
        </row>
        <row r="16">
          <cell r="B16" t="str">
            <v>2022年跨境电商集中查验中心项目</v>
          </cell>
          <cell r="C16" t="str">
            <v>[2011399]其他商贸事务支出</v>
          </cell>
          <cell r="D16">
            <v>2389452</v>
          </cell>
          <cell r="E16">
            <v>30452</v>
          </cell>
        </row>
        <row r="17">
          <cell r="B17" t="str">
            <v>2023年东疆外贸进出口企业数据采集系统运维</v>
          </cell>
          <cell r="C17" t="str">
            <v>[2011399]其他商贸事务支出</v>
          </cell>
          <cell r="D17">
            <v>20000</v>
          </cell>
          <cell r="E17">
            <v>20000</v>
          </cell>
        </row>
        <row r="18">
          <cell r="B18" t="str">
            <v>2024东疆大宗贸易企业综合服务系统项目首款</v>
          </cell>
          <cell r="C18" t="str">
            <v>[2011399]其他商贸事务支出</v>
          </cell>
          <cell r="D18">
            <v>2020000</v>
          </cell>
          <cell r="E18">
            <v>520000</v>
          </cell>
        </row>
        <row r="19">
          <cell r="B19" t="str">
            <v>2024年东疆支持外向型经济发展政策资金审核费</v>
          </cell>
          <cell r="C19" t="str">
            <v>[2011399]其他商贸事务支出</v>
          </cell>
          <cell r="D19">
            <v>200000</v>
          </cell>
          <cell r="E19">
            <v>200000</v>
          </cell>
        </row>
        <row r="20">
          <cell r="B20" t="str">
            <v>采购评审费</v>
          </cell>
          <cell r="C20" t="str">
            <v>[2011399]其他商贸事务支出</v>
          </cell>
          <cell r="D20">
            <v>14622.43</v>
          </cell>
          <cell r="E20">
            <v>14622.43</v>
          </cell>
        </row>
        <row r="21">
          <cell r="B21" t="str">
            <v>东疆外贸进出口企业数据采集系统二期</v>
          </cell>
          <cell r="C21" t="str">
            <v>[2011399]其他商贸事务支出</v>
          </cell>
          <cell r="D21">
            <v>99500</v>
          </cell>
          <cell r="E21">
            <v>99500</v>
          </cell>
        </row>
        <row r="22">
          <cell r="B22" t="str">
            <v>各类协会会员费</v>
          </cell>
          <cell r="C22" t="str">
            <v>[2011399]其他商贸事务支出</v>
          </cell>
          <cell r="D22">
            <v>110000</v>
          </cell>
          <cell r="E22">
            <v>110000</v>
          </cell>
        </row>
        <row r="23">
          <cell r="B23" t="str">
            <v>评审费-跨境电商支持资金申报材料审核费</v>
          </cell>
          <cell r="C23" t="str">
            <v>[2011399]其他商贸事务支出</v>
          </cell>
          <cell r="D23">
            <v>18000</v>
          </cell>
          <cell r="E23">
            <v>18000</v>
          </cell>
        </row>
        <row r="24">
          <cell r="B24" t="str">
            <v>2022年中央财政农产品供应链体系建设补助资金</v>
          </cell>
          <cell r="C24" t="str">
            <v>[2169999]其他商业服务业等支出</v>
          </cell>
          <cell r="D24">
            <v>500000</v>
          </cell>
          <cell r="E24">
            <v>500000</v>
          </cell>
        </row>
        <row r="25">
          <cell r="B25" t="str">
            <v>教育管理工作经费</v>
          </cell>
          <cell r="C25" t="str">
            <v>[2050202]小学教育</v>
          </cell>
          <cell r="D25">
            <v>2522760</v>
          </cell>
          <cell r="E25">
            <v>2462760</v>
          </cell>
        </row>
        <row r="26">
          <cell r="B26" t="str">
            <v>义务教育免费提供教科书</v>
          </cell>
          <cell r="C26" t="str">
            <v>[2050202]小学教育</v>
          </cell>
          <cell r="D26">
            <v>3500</v>
          </cell>
          <cell r="E26">
            <v>3500</v>
          </cell>
        </row>
        <row r="27">
          <cell r="B27" t="str">
            <v>东疆体育公园电费</v>
          </cell>
          <cell r="C27" t="str">
            <v>[2070307]体育场馆</v>
          </cell>
          <cell r="D27">
            <v>0</v>
          </cell>
          <cell r="E27">
            <v>60000</v>
          </cell>
        </row>
        <row r="28">
          <cell r="B28" t="str">
            <v>东疆体育公园项目经费</v>
          </cell>
          <cell r="C28" t="str">
            <v>[2070307]体育场馆</v>
          </cell>
          <cell r="D28">
            <v>20000000</v>
          </cell>
          <cell r="E28">
            <v>20000000</v>
          </cell>
        </row>
        <row r="29">
          <cell r="B29" t="str">
            <v>三公经费-其他交通费（租车费）</v>
          </cell>
          <cell r="C29" t="str">
            <v>[2080201]行政运行</v>
          </cell>
          <cell r="D29">
            <v>182000</v>
          </cell>
          <cell r="E29">
            <v>182000</v>
          </cell>
        </row>
        <row r="30">
          <cell r="B30" t="str">
            <v>东疆社区综合服务中心运营服务经费</v>
          </cell>
          <cell r="C30" t="str">
            <v>[2080208]基层政权建设和社区治理</v>
          </cell>
          <cell r="D30">
            <v>280000</v>
          </cell>
          <cell r="E30">
            <v>280000</v>
          </cell>
        </row>
        <row r="31">
          <cell r="B31" t="str">
            <v>邻里中心运行经费</v>
          </cell>
          <cell r="C31" t="str">
            <v>[2080208]基层政权建设和社区治理</v>
          </cell>
          <cell r="D31">
            <v>700000</v>
          </cell>
          <cell r="E31">
            <v>700000</v>
          </cell>
        </row>
        <row r="32">
          <cell r="B32" t="str">
            <v>民生保障经费</v>
          </cell>
          <cell r="C32" t="str">
            <v>[2080208]基层政权建设和社区治理</v>
          </cell>
          <cell r="D32">
            <v>21800</v>
          </cell>
          <cell r="E32">
            <v>21800</v>
          </cell>
        </row>
        <row r="33">
          <cell r="B33" t="str">
            <v>社区工作经费</v>
          </cell>
          <cell r="C33" t="str">
            <v>[2080208]基层政权建设和社区治理</v>
          </cell>
          <cell r="D33">
            <v>158200</v>
          </cell>
          <cell r="E33">
            <v>158200</v>
          </cell>
        </row>
        <row r="34">
          <cell r="B34" t="str">
            <v>东疆社区卫生服务中心延伸点医疗卫生服务</v>
          </cell>
          <cell r="C34" t="str">
            <v>[2100301]城市社区卫生机构</v>
          </cell>
          <cell r="D34">
            <v>1175000</v>
          </cell>
          <cell r="E34">
            <v>1175000</v>
          </cell>
        </row>
        <row r="35">
          <cell r="B35" t="str">
            <v>东疆综合保税区社区卫生服务中心医疗延伸点</v>
          </cell>
          <cell r="C35" t="str">
            <v>[2100301]城市社区卫生机构</v>
          </cell>
          <cell r="D35">
            <v>1360000</v>
          </cell>
          <cell r="E35">
            <v>1360000</v>
          </cell>
        </row>
        <row r="36">
          <cell r="B36" t="str">
            <v>医务室经费</v>
          </cell>
          <cell r="C36" t="str">
            <v>[2100301]城市社区卫生机构</v>
          </cell>
          <cell r="D36">
            <v>473752.75</v>
          </cell>
          <cell r="E36">
            <v>473752.75</v>
          </cell>
        </row>
        <row r="37">
          <cell r="B37" t="str">
            <v>公共卫生工作经费</v>
          </cell>
          <cell r="C37" t="str">
            <v>[2100408]基本公共卫生服务</v>
          </cell>
          <cell r="D37">
            <v>600000</v>
          </cell>
          <cell r="E37">
            <v>600000</v>
          </cell>
        </row>
        <row r="38">
          <cell r="B38" t="str">
            <v>隔离点未结算资金归集</v>
          </cell>
          <cell r="C38" t="str">
            <v>[2100410]突发公共卫生事件应急处置</v>
          </cell>
          <cell r="D38">
            <v>44400000</v>
          </cell>
          <cell r="E38">
            <v>44400000</v>
          </cell>
        </row>
        <row r="39">
          <cell r="B39" t="str">
            <v>院前急救经费</v>
          </cell>
          <cell r="C39" t="str">
            <v>[2100499]其他公共卫生支出</v>
          </cell>
          <cell r="D39">
            <v>18004.92</v>
          </cell>
          <cell r="E39">
            <v>18004.92</v>
          </cell>
        </row>
        <row r="40">
          <cell r="B40" t="str">
            <v>家庭发展工作经费</v>
          </cell>
          <cell r="C40" t="str">
            <v>[2100717]计划生育服务</v>
          </cell>
          <cell r="D40">
            <v>14520</v>
          </cell>
          <cell r="E40">
            <v>14520</v>
          </cell>
        </row>
        <row r="41">
          <cell r="B41" t="str">
            <v>2023年国有企业退休人员社会化管理补助资金</v>
          </cell>
          <cell r="C41" t="str">
            <v>[2230105]国有企业退休人员社会化管理补助支出</v>
          </cell>
          <cell r="D41">
            <v>94055</v>
          </cell>
          <cell r="E41">
            <v>94055</v>
          </cell>
        </row>
        <row r="42">
          <cell r="B42" t="str">
            <v>小外-反恐经费</v>
          </cell>
          <cell r="C42" t="str">
            <v>[2050202]小学教育</v>
          </cell>
          <cell r="D42">
            <v>1304.77</v>
          </cell>
          <cell r="E42">
            <v>1304.77</v>
          </cell>
        </row>
        <row r="43">
          <cell r="B43" t="str">
            <v>小外-公用经费</v>
          </cell>
          <cell r="C43" t="str">
            <v>[2050202]小学教育</v>
          </cell>
          <cell r="D43">
            <v>800000</v>
          </cell>
          <cell r="E43">
            <v>800000</v>
          </cell>
        </row>
        <row r="44">
          <cell r="B44" t="str">
            <v>小外-能源费</v>
          </cell>
          <cell r="C44" t="str">
            <v>[2050202]小学教育</v>
          </cell>
          <cell r="D44">
            <v>1071000</v>
          </cell>
          <cell r="E44">
            <v>1071000</v>
          </cell>
        </row>
        <row r="45">
          <cell r="B45" t="str">
            <v>小外-设施设备购置</v>
          </cell>
          <cell r="C45" t="str">
            <v>[2050202]小学教育</v>
          </cell>
          <cell r="D45">
            <v>700000</v>
          </cell>
          <cell r="E45">
            <v>700000</v>
          </cell>
        </row>
        <row r="46">
          <cell r="B46" t="str">
            <v>小外-物业费</v>
          </cell>
          <cell r="C46" t="str">
            <v>[2050202]小学教育</v>
          </cell>
          <cell r="D46">
            <v>2203844</v>
          </cell>
          <cell r="E46">
            <v>2259744</v>
          </cell>
        </row>
        <row r="47">
          <cell r="B47" t="str">
            <v>小外-物业费（城乡义务教育补助经费）</v>
          </cell>
          <cell r="C47" t="str">
            <v>[2050202]小学教育</v>
          </cell>
          <cell r="D47">
            <v>279500</v>
          </cell>
          <cell r="E47">
            <v>223600</v>
          </cell>
        </row>
        <row r="48">
          <cell r="B48" t="str">
            <v>小外-校园改造</v>
          </cell>
          <cell r="C48" t="str">
            <v>[2050202]小学教育</v>
          </cell>
          <cell r="D48">
            <v>3500000</v>
          </cell>
          <cell r="E48">
            <v>3500000</v>
          </cell>
        </row>
        <row r="49">
          <cell r="B49" t="str">
            <v>小外-校园维修建设</v>
          </cell>
          <cell r="C49" t="str">
            <v>[2050202]小学教育</v>
          </cell>
          <cell r="D49">
            <v>50000</v>
          </cell>
          <cell r="E49">
            <v>50000</v>
          </cell>
        </row>
        <row r="50">
          <cell r="B50" t="str">
            <v>公用经费</v>
          </cell>
          <cell r="C50" t="str">
            <v>[2050201]学前教育</v>
          </cell>
          <cell r="D50">
            <v>500000</v>
          </cell>
          <cell r="E50">
            <v>500000</v>
          </cell>
        </row>
        <row r="51">
          <cell r="B51" t="str">
            <v>幼儿园安全反恐经费</v>
          </cell>
          <cell r="C51" t="str">
            <v>[2050201]学前教育</v>
          </cell>
          <cell r="D51">
            <v>1304.77</v>
          </cell>
          <cell r="E51">
            <v>8400</v>
          </cell>
        </row>
        <row r="52">
          <cell r="B52" t="str">
            <v>幼儿园保育教育经费</v>
          </cell>
          <cell r="C52" t="str">
            <v>[2050201]学前教育</v>
          </cell>
          <cell r="D52">
            <v>600000</v>
          </cell>
          <cell r="E52">
            <v>592904.77</v>
          </cell>
        </row>
        <row r="53">
          <cell r="B53" t="str">
            <v>幼儿园能源经费</v>
          </cell>
          <cell r="C53" t="str">
            <v>[2050201]学前教育</v>
          </cell>
          <cell r="D53">
            <v>405524.4</v>
          </cell>
          <cell r="E53">
            <v>405524.4</v>
          </cell>
        </row>
        <row r="54">
          <cell r="B54" t="str">
            <v>幼儿园物业费</v>
          </cell>
          <cell r="C54" t="str">
            <v>[2050201]学前教育</v>
          </cell>
          <cell r="D54">
            <v>924019.95</v>
          </cell>
          <cell r="E54">
            <v>924019.95</v>
          </cell>
        </row>
        <row r="55">
          <cell r="B55" t="str">
            <v>东疆政务服务中心宣传维护服务项目</v>
          </cell>
          <cell r="C55" t="str">
            <v>[2010302]一般行政管理事务</v>
          </cell>
          <cell r="D55">
            <v>150000</v>
          </cell>
          <cell r="E55">
            <v>150000</v>
          </cell>
        </row>
        <row r="56">
          <cell r="B56" t="str">
            <v>三公经费-公务用车运行维护费</v>
          </cell>
          <cell r="C56" t="str">
            <v>[2013801]行政运行</v>
          </cell>
          <cell r="D56">
            <v>12000</v>
          </cell>
          <cell r="E56">
            <v>10000</v>
          </cell>
        </row>
        <row r="57">
          <cell r="B57" t="str">
            <v>分级分类监管平台二期项目</v>
          </cell>
          <cell r="C57" t="str">
            <v>[2013802]一般行政管理事务</v>
          </cell>
          <cell r="D57">
            <v>147560</v>
          </cell>
          <cell r="E57">
            <v>147560</v>
          </cell>
        </row>
        <row r="58">
          <cell r="B58" t="str">
            <v>企业管理辅助信息服务项目</v>
          </cell>
          <cell r="C58" t="str">
            <v>[2013802]一般行政管理事务</v>
          </cell>
          <cell r="D58">
            <v>554000</v>
          </cell>
          <cell r="E58">
            <v>554000</v>
          </cell>
        </row>
        <row r="59">
          <cell r="B59" t="str">
            <v>双随机及补报年报企业审计服务项目</v>
          </cell>
          <cell r="C59" t="str">
            <v>[2013802]一般行政管理事务</v>
          </cell>
          <cell r="D59">
            <v>535650</v>
          </cell>
          <cell r="E59">
            <v>535650</v>
          </cell>
        </row>
        <row r="60">
          <cell r="B60" t="str">
            <v>网络安全定级项目</v>
          </cell>
          <cell r="C60" t="str">
            <v>[2013802]一般行政管理事务</v>
          </cell>
          <cell r="D60">
            <v>156000</v>
          </cell>
          <cell r="E60">
            <v>156000</v>
          </cell>
        </row>
        <row r="61">
          <cell r="B61" t="str">
            <v>应急管理专项资金—产品质量抽检项目</v>
          </cell>
          <cell r="C61" t="str">
            <v>[2013802]一般行政管理事务</v>
          </cell>
          <cell r="D61">
            <v>150000</v>
          </cell>
          <cell r="E61">
            <v>150000</v>
          </cell>
        </row>
        <row r="62">
          <cell r="B62" t="str">
            <v>应急管理专项资金—药品、医疗器械、化妆品领域风险排查项目</v>
          </cell>
          <cell r="C62" t="str">
            <v>[2013802]一般行政管理事务</v>
          </cell>
          <cell r="D62">
            <v>97500</v>
          </cell>
          <cell r="E62">
            <v>97500</v>
          </cell>
        </row>
        <row r="63">
          <cell r="B63" t="str">
            <v>应急管理专项资金—药品、医疗器械、化妆品质量抽检项目</v>
          </cell>
          <cell r="C63" t="str">
            <v>[2013802]一般行政管理事务</v>
          </cell>
          <cell r="D63">
            <v>50000</v>
          </cell>
          <cell r="E63">
            <v>50000</v>
          </cell>
        </row>
        <row r="64">
          <cell r="B64" t="str">
            <v>应急管理专项资金-药品器械安全应急演练项目</v>
          </cell>
          <cell r="C64" t="str">
            <v>[2013802]一般行政管理事务</v>
          </cell>
          <cell r="D64">
            <v>18000</v>
          </cell>
          <cell r="E64">
            <v>18000</v>
          </cell>
        </row>
        <row r="65">
          <cell r="B65" t="str">
            <v>档案数字化管理项目</v>
          </cell>
          <cell r="C65" t="str">
            <v>[2013804]市场主体管理</v>
          </cell>
          <cell r="D65">
            <v>406297</v>
          </cell>
          <cell r="E65">
            <v>406297</v>
          </cell>
        </row>
        <row r="66">
          <cell r="B66" t="str">
            <v>电子证照、政务信息融合应用项目</v>
          </cell>
          <cell r="C66" t="str">
            <v>[2013804]市场主体管理</v>
          </cell>
          <cell r="D66">
            <v>200000</v>
          </cell>
          <cell r="E66">
            <v>200000</v>
          </cell>
        </row>
        <row r="67">
          <cell r="B67" t="str">
            <v>企业登记智能导办服务项目</v>
          </cell>
          <cell r="C67" t="str">
            <v>[2013804]市场主体管理</v>
          </cell>
          <cell r="D67">
            <v>100000</v>
          </cell>
          <cell r="E67">
            <v>100000</v>
          </cell>
        </row>
        <row r="68">
          <cell r="B68" t="str">
            <v>企业投资第三方评审项目</v>
          </cell>
          <cell r="C68" t="str">
            <v>[2013804]市场主体管理</v>
          </cell>
          <cell r="D68">
            <v>50000</v>
          </cell>
          <cell r="E68">
            <v>50000</v>
          </cell>
        </row>
        <row r="69">
          <cell r="B69" t="str">
            <v>商事登记确认制智慧登记项目</v>
          </cell>
          <cell r="C69" t="str">
            <v>[2013804]市场主体管理</v>
          </cell>
          <cell r="D69">
            <v>320000</v>
          </cell>
          <cell r="E69">
            <v>320000</v>
          </cell>
        </row>
        <row r="70">
          <cell r="B70" t="str">
            <v>市场监管业务项目</v>
          </cell>
          <cell r="C70" t="str">
            <v>[2013804]市场主体管理</v>
          </cell>
          <cell r="D70">
            <v>25000</v>
          </cell>
          <cell r="E70">
            <v>25000</v>
          </cell>
        </row>
        <row r="71">
          <cell r="B71" t="str">
            <v>食品安全委员会工作经费—食品安全抽检项目</v>
          </cell>
          <cell r="C71" t="str">
            <v>[2013816]食品安全监管</v>
          </cell>
          <cell r="D71">
            <v>350000</v>
          </cell>
          <cell r="E71">
            <v>350000</v>
          </cell>
        </row>
        <row r="72">
          <cell r="B72" t="str">
            <v>食品安全委员会工作经费—食品安全协管服务项目</v>
          </cell>
          <cell r="C72" t="str">
            <v>[2013816]食品安全监管</v>
          </cell>
          <cell r="D72">
            <v>897081.12</v>
          </cell>
          <cell r="E72">
            <v>897081.12</v>
          </cell>
        </row>
        <row r="73">
          <cell r="B73" t="str">
            <v>食品安全委员会工作经费-食品安全责任保险</v>
          </cell>
          <cell r="C73" t="str">
            <v>[2013816]食品安全监管</v>
          </cell>
          <cell r="D73">
            <v>50000</v>
          </cell>
          <cell r="E73">
            <v>50000</v>
          </cell>
        </row>
        <row r="74">
          <cell r="B74" t="str">
            <v>应急管理专项资金-食品安全应急演练项目</v>
          </cell>
          <cell r="C74" t="str">
            <v>[2013816]食品安全监管</v>
          </cell>
          <cell r="D74">
            <v>18000</v>
          </cell>
          <cell r="E74">
            <v>18000</v>
          </cell>
        </row>
        <row r="75">
          <cell r="B75" t="str">
            <v>知识产权服务业集聚园区服务项目</v>
          </cell>
          <cell r="C75" t="str">
            <v>[2169999]其他商业服务业等支出</v>
          </cell>
          <cell r="D75">
            <v>247000</v>
          </cell>
          <cell r="E75">
            <v>247000</v>
          </cell>
        </row>
        <row r="76">
          <cell r="B76" t="str">
            <v>不动产登记中心基本账户清户专项审计</v>
          </cell>
          <cell r="C76" t="str">
            <v>[2010804]审计业务</v>
          </cell>
          <cell r="D76">
            <v>0</v>
          </cell>
          <cell r="E76">
            <v>8400</v>
          </cell>
        </row>
        <row r="77">
          <cell r="B77" t="str">
            <v>城建档案技术服务和登记档案数字化</v>
          </cell>
          <cell r="C77" t="str">
            <v>[2120102]一般行政管理事务</v>
          </cell>
          <cell r="D77">
            <v>176625</v>
          </cell>
          <cell r="E77">
            <v>176625</v>
          </cell>
        </row>
        <row r="78">
          <cell r="B78" t="str">
            <v>国土空间用途管制业务全周期数字化管理</v>
          </cell>
          <cell r="C78" t="str">
            <v>[2120102]一般行政管理事务</v>
          </cell>
          <cell r="D78">
            <v>38500</v>
          </cell>
          <cell r="E78">
            <v>38500</v>
          </cell>
        </row>
        <row r="79">
          <cell r="B79" t="str">
            <v>东疆综合保税区绿色建筑和海绵城市技术咨询服务项目</v>
          </cell>
          <cell r="C79" t="str">
            <v>[2120106]工程建设管理</v>
          </cell>
          <cell r="D79">
            <v>173400</v>
          </cell>
          <cell r="E79">
            <v>173400</v>
          </cell>
        </row>
        <row r="80">
          <cell r="B80" t="str">
            <v>建设项目审批智能引导助手</v>
          </cell>
          <cell r="C80" t="str">
            <v>[2120106]工程建设管理</v>
          </cell>
          <cell r="D80">
            <v>65018.8</v>
          </cell>
          <cell r="E80">
            <v>65018.8</v>
          </cell>
        </row>
        <row r="81">
          <cell r="B81" t="str">
            <v>登记中心电路使用费用</v>
          </cell>
          <cell r="C81" t="str">
            <v>[2120109]住宅建设与房地产市场监管</v>
          </cell>
          <cell r="D81">
            <v>48000</v>
          </cell>
          <cell r="E81">
            <v>48000</v>
          </cell>
        </row>
        <row r="82">
          <cell r="B82" t="str">
            <v>智能化网上办理系统</v>
          </cell>
          <cell r="C82" t="str">
            <v>[2120109]住宅建设与房地产市场监管</v>
          </cell>
          <cell r="D82">
            <v>30000</v>
          </cell>
          <cell r="E82">
            <v>30000</v>
          </cell>
        </row>
        <row r="83">
          <cell r="B83" t="str">
            <v>东疆综合保税区低效闲置资产盘活专题研究</v>
          </cell>
          <cell r="C83" t="str">
            <v>[2120199]其他城乡社区管理事务支出</v>
          </cell>
          <cell r="D83">
            <v>250000</v>
          </cell>
          <cell r="E83">
            <v>250000</v>
          </cell>
        </row>
        <row r="84">
          <cell r="B84" t="str">
            <v>支持滨海新区小快灵工程资金</v>
          </cell>
          <cell r="C84" t="str">
            <v>[2120199]其他城乡社区管理事务支出</v>
          </cell>
          <cell r="D84">
            <v>5000000</v>
          </cell>
          <cell r="E84">
            <v>5000000</v>
          </cell>
        </row>
        <row r="85">
          <cell r="B85" t="str">
            <v>地下管线信息数据库更新维护</v>
          </cell>
          <cell r="C85" t="str">
            <v>[2120201]城乡社区规划与管理</v>
          </cell>
          <cell r="D85">
            <v>112000</v>
          </cell>
          <cell r="E85">
            <v>112000</v>
          </cell>
        </row>
        <row r="86">
          <cell r="B86" t="str">
            <v>东疆道路命名调整规划研究</v>
          </cell>
          <cell r="C86" t="str">
            <v>[2120201]城乡社区规划与管理</v>
          </cell>
          <cell r="D86">
            <v>20000</v>
          </cell>
          <cell r="E86">
            <v>20000</v>
          </cell>
        </row>
        <row r="87">
          <cell r="B87" t="str">
            <v>东疆综合保税区打造港产城融合样板区综合交通规划研究</v>
          </cell>
          <cell r="C87" t="str">
            <v>[2120201]城乡社区规划与管理</v>
          </cell>
          <cell r="D87">
            <v>1168200</v>
          </cell>
          <cell r="E87">
            <v>891967</v>
          </cell>
        </row>
        <row r="88">
          <cell r="B88" t="str">
            <v>东疆综合配套服务区空间规划优化提升研究</v>
          </cell>
          <cell r="C88" t="str">
            <v>[2120201]城乡社区规划与管理</v>
          </cell>
          <cell r="D88">
            <v>500000</v>
          </cell>
          <cell r="E88">
            <v>500000</v>
          </cell>
        </row>
        <row r="89">
          <cell r="B89" t="str">
            <v>规划编制和研究费用</v>
          </cell>
          <cell r="C89" t="str">
            <v>[2120201]城乡社区规划与管理</v>
          </cell>
          <cell r="D89">
            <v>216500</v>
          </cell>
          <cell r="E89">
            <v>216500</v>
          </cell>
        </row>
        <row r="90">
          <cell r="B90" t="str">
            <v>国土空间控制性详细规划编制</v>
          </cell>
          <cell r="C90" t="str">
            <v>[2120201]城乡社区规划与管理</v>
          </cell>
          <cell r="D90">
            <v>328000</v>
          </cell>
          <cell r="E90">
            <v>577000</v>
          </cell>
        </row>
        <row r="91">
          <cell r="B91" t="str">
            <v>中国制造东疆海岸线研究策划</v>
          </cell>
          <cell r="C91" t="str">
            <v>[2120201]城乡社区规划与管理</v>
          </cell>
          <cell r="D91">
            <v>388500</v>
          </cell>
          <cell r="E91">
            <v>139500</v>
          </cell>
        </row>
        <row r="92">
          <cell r="B92" t="str">
            <v>初步设计评审费</v>
          </cell>
          <cell r="C92" t="str">
            <v>[2120601]建设市场管理与监督</v>
          </cell>
          <cell r="D92">
            <v>50000</v>
          </cell>
          <cell r="E92">
            <v>50000</v>
          </cell>
        </row>
        <row r="93">
          <cell r="B93" t="str">
            <v>工程材料检测费</v>
          </cell>
          <cell r="C93" t="str">
            <v>[2120601]建设市场管理与监督</v>
          </cell>
          <cell r="D93">
            <v>60000</v>
          </cell>
          <cell r="E93">
            <v>60000</v>
          </cell>
        </row>
        <row r="94">
          <cell r="B94" t="str">
            <v>建设工程消防验收技术服务费</v>
          </cell>
          <cell r="C94" t="str">
            <v>[2120601]建设市场管理与监督</v>
          </cell>
          <cell r="D94">
            <v>133000</v>
          </cell>
          <cell r="E94">
            <v>133000</v>
          </cell>
        </row>
        <row r="95">
          <cell r="B95" t="str">
            <v>建设项目审批事项代办(帮办)服务及土地供后辅助巡查服务项目</v>
          </cell>
          <cell r="C95" t="str">
            <v>[2120601]建设市场管理与监督</v>
          </cell>
          <cell r="D95">
            <v>814500</v>
          </cell>
          <cell r="E95">
            <v>814500</v>
          </cell>
        </row>
        <row r="96">
          <cell r="B96" t="str">
            <v>施工图审查技术服务费</v>
          </cell>
          <cell r="C96" t="str">
            <v>[2120601]建设市场管理与监督</v>
          </cell>
          <cell r="D96">
            <v>100000</v>
          </cell>
          <cell r="E96">
            <v>100000</v>
          </cell>
        </row>
        <row r="97">
          <cell r="B97" t="str">
            <v>应急管理专项资金--玻璃幕墙安全鉴定费</v>
          </cell>
          <cell r="C97" t="str">
            <v>[2120601]建设市场管理与监督</v>
          </cell>
          <cell r="D97">
            <v>130400</v>
          </cell>
          <cell r="E97">
            <v>130400</v>
          </cell>
        </row>
        <row r="98">
          <cell r="B98" t="str">
            <v>应急管理专项资金--住建领域质量安全技术服务费</v>
          </cell>
          <cell r="C98" t="str">
            <v>[2120601]建设市场管理与监督</v>
          </cell>
          <cell r="D98">
            <v>1194000</v>
          </cell>
          <cell r="E98">
            <v>1194000</v>
          </cell>
        </row>
        <row r="99">
          <cell r="B99" t="str">
            <v>招标投标系统建设运营费</v>
          </cell>
          <cell r="C99" t="str">
            <v>[2120601]建设市场管理与监督</v>
          </cell>
          <cell r="D99">
            <v>58800</v>
          </cell>
          <cell r="E99">
            <v>58800</v>
          </cell>
        </row>
        <row r="100">
          <cell r="B100" t="str">
            <v>“8·12”事故受损房屋资产使用费</v>
          </cell>
          <cell r="C100" t="str">
            <v>[2129999]其他城乡社区支出</v>
          </cell>
          <cell r="D100">
            <v>8730000</v>
          </cell>
          <cell r="E100">
            <v>8643600</v>
          </cell>
        </row>
        <row r="101">
          <cell r="B101" t="str">
            <v>土地集约利用监测统计费</v>
          </cell>
          <cell r="C101" t="str">
            <v>[2200106]自然资源利用与保护</v>
          </cell>
          <cell r="D101">
            <v>65010</v>
          </cell>
          <cell r="E101">
            <v>65010</v>
          </cell>
        </row>
        <row r="102">
          <cell r="B102" t="str">
            <v>土地评估、测量等技术委托服务费</v>
          </cell>
          <cell r="C102" t="str">
            <v>[2200106]自然资源利用与保护</v>
          </cell>
          <cell r="D102">
            <v>0</v>
          </cell>
          <cell r="E102">
            <v>276233</v>
          </cell>
        </row>
        <row r="103">
          <cell r="B103" t="str">
            <v>东疆收回土地委托管护费用</v>
          </cell>
          <cell r="C103" t="str">
            <v>[2200112]土地资源储备支出</v>
          </cell>
          <cell r="D103">
            <v>117638.6</v>
          </cell>
          <cell r="E103">
            <v>117638.6</v>
          </cell>
        </row>
        <row r="104">
          <cell r="B104" t="str">
            <v>土地出让和储备土地出租地价评估费</v>
          </cell>
          <cell r="C104" t="str">
            <v>[2200112]土地资源储备支出</v>
          </cell>
          <cell r="D104">
            <v>0</v>
          </cell>
          <cell r="E104">
            <v>78000</v>
          </cell>
        </row>
        <row r="105">
          <cell r="B105" t="str">
            <v>节地评价工作费用</v>
          </cell>
          <cell r="C105" t="str">
            <v>[2200199]其他自然资源事务支出</v>
          </cell>
          <cell r="D105">
            <v>36800</v>
          </cell>
          <cell r="E105">
            <v>36800</v>
          </cell>
        </row>
        <row r="106">
          <cell r="B106" t="str">
            <v>文化服务经费</v>
          </cell>
          <cell r="C106" t="str">
            <v>[2070104]图书馆</v>
          </cell>
          <cell r="D106">
            <v>388117.39</v>
          </cell>
          <cell r="E106">
            <v>388117.39</v>
          </cell>
        </row>
        <row r="107">
          <cell r="B107" t="str">
            <v>公共文体活动经费</v>
          </cell>
          <cell r="C107" t="str">
            <v>[2070108]文化活动</v>
          </cell>
          <cell r="D107">
            <v>3000000</v>
          </cell>
          <cell r="E107">
            <v>2449840</v>
          </cell>
        </row>
        <row r="108">
          <cell r="B108" t="str">
            <v>行政执法监管相关费用</v>
          </cell>
          <cell r="C108" t="str">
            <v>[2070112]文化和旅游市场管理</v>
          </cell>
          <cell r="D108">
            <v>25000</v>
          </cell>
          <cell r="E108">
            <v>25000</v>
          </cell>
        </row>
        <row r="109">
          <cell r="B109" t="str">
            <v>应急管理专项资金-安全生产检查专家费</v>
          </cell>
          <cell r="C109" t="str">
            <v>[2070112]文化和旅游市场管理</v>
          </cell>
          <cell r="D109">
            <v>10000</v>
          </cell>
          <cell r="E109">
            <v>113720</v>
          </cell>
        </row>
        <row r="110">
          <cell r="B110" t="str">
            <v>文旅宣传经费</v>
          </cell>
          <cell r="C110" t="str">
            <v>[2070113]旅游宣传</v>
          </cell>
          <cell r="D110">
            <v>0</v>
          </cell>
          <cell r="E110">
            <v>550160</v>
          </cell>
        </row>
        <row r="111">
          <cell r="B111" t="str">
            <v>区域文旅配套提升</v>
          </cell>
          <cell r="C111" t="str">
            <v>[2070114]文化和旅游管理事务</v>
          </cell>
          <cell r="D111">
            <v>1000000</v>
          </cell>
          <cell r="E111">
            <v>896280</v>
          </cell>
        </row>
        <row r="112">
          <cell r="B112" t="str">
            <v>邮轮高质量发展经费</v>
          </cell>
          <cell r="C112" t="str">
            <v>[2070114]文化和旅游管理事务</v>
          </cell>
          <cell r="D112">
            <v>500000</v>
          </cell>
          <cell r="E112">
            <v>500000</v>
          </cell>
        </row>
        <row r="113">
          <cell r="B113" t="str">
            <v>游客服务中心建设及周边环境提升项目</v>
          </cell>
          <cell r="C113" t="str">
            <v>[2070114]文化和旅游管理事务</v>
          </cell>
          <cell r="D113">
            <v>4000000</v>
          </cell>
          <cell r="E113">
            <v>4000000</v>
          </cell>
        </row>
        <row r="114">
          <cell r="B114" t="str">
            <v>两区协会常务理事单位会费</v>
          </cell>
          <cell r="C114" t="str">
            <v>[2010302]一般行政管理事务</v>
          </cell>
          <cell r="D114">
            <v>20000</v>
          </cell>
          <cell r="E114">
            <v>30000</v>
          </cell>
        </row>
        <row r="115">
          <cell r="B115" t="str">
            <v>东疆绿色租赁数字化综合应用平台技术服务费</v>
          </cell>
          <cell r="C115" t="str">
            <v>[2011308]招商引资</v>
          </cell>
          <cell r="D115">
            <v>122000</v>
          </cell>
          <cell r="E115">
            <v>122000</v>
          </cell>
        </row>
        <row r="116">
          <cell r="B116" t="str">
            <v>东疆智能网联汽车产业政策体系搭建服务</v>
          </cell>
          <cell r="C116" t="str">
            <v>[2011308]招商引资</v>
          </cell>
          <cell r="D116">
            <v>600000</v>
          </cell>
          <cell r="E116">
            <v>590000</v>
          </cell>
        </row>
        <row r="117">
          <cell r="B117" t="str">
            <v>东疆综合保税区智能网联汽车道路测试咨询服务项目</v>
          </cell>
          <cell r="C117" t="str">
            <v>[2011308]招商引资</v>
          </cell>
          <cell r="D117">
            <v>600</v>
          </cell>
          <cell r="E117">
            <v>600</v>
          </cell>
        </row>
        <row r="118">
          <cell r="B118" t="str">
            <v>绿色融资租赁认定评价服务（2024）</v>
          </cell>
          <cell r="C118" t="str">
            <v>[2011308]招商引资</v>
          </cell>
          <cell r="D118">
            <v>600000</v>
          </cell>
          <cell r="E118">
            <v>600000</v>
          </cell>
        </row>
        <row r="119">
          <cell r="B119" t="str">
            <v>绿色租赁第三方认定评价服务</v>
          </cell>
          <cell r="C119" t="str">
            <v>[2011308]招商引资</v>
          </cell>
          <cell r="D119">
            <v>292800</v>
          </cell>
          <cell r="E119">
            <v>292800</v>
          </cell>
        </row>
        <row r="120">
          <cell r="B120" t="str">
            <v>网络货运绿色评价体系建设服务</v>
          </cell>
          <cell r="C120" t="str">
            <v>[2011308]招商引资</v>
          </cell>
          <cell r="D120">
            <v>471769</v>
          </cell>
          <cell r="E120">
            <v>471769</v>
          </cell>
        </row>
        <row r="121">
          <cell r="B121" t="str">
            <v>工信申报项目服务外包费</v>
          </cell>
          <cell r="C121" t="str">
            <v>[2010402]一般行政管理事务</v>
          </cell>
          <cell r="D121">
            <v>190000</v>
          </cell>
          <cell r="E121">
            <v>190000</v>
          </cell>
        </row>
        <row r="122">
          <cell r="B122" t="str">
            <v>惠企政策直观性解读服务包</v>
          </cell>
          <cell r="C122" t="str">
            <v>[2010402]一般行政管理事务</v>
          </cell>
          <cell r="D122">
            <v>60000</v>
          </cell>
          <cell r="E122">
            <v>40000</v>
          </cell>
        </row>
        <row r="123">
          <cell r="B123" t="str">
            <v>天津东疆综合保税区创新产业园基础设施配套项目</v>
          </cell>
          <cell r="C123" t="str">
            <v>[2010402]一般行政管理事务</v>
          </cell>
          <cell r="D123">
            <v>39788893</v>
          </cell>
          <cell r="E123">
            <v>0</v>
          </cell>
        </row>
        <row r="124">
          <cell r="B124" t="str">
            <v>应急管理专项资金-安全生产检查专家服务费</v>
          </cell>
          <cell r="C124" t="str">
            <v>[2010402]一般行政管理事务</v>
          </cell>
          <cell r="D124">
            <v>25200</v>
          </cell>
          <cell r="E124">
            <v>25200</v>
          </cell>
        </row>
        <row r="125">
          <cell r="B125" t="str">
            <v>智能网联展厅项目</v>
          </cell>
          <cell r="C125" t="str">
            <v>[2010402]一般行政管理事务</v>
          </cell>
          <cell r="D125">
            <v>1000000</v>
          </cell>
          <cell r="E125">
            <v>1000000</v>
          </cell>
        </row>
        <row r="126">
          <cell r="B126" t="str">
            <v>主办中小企业各类活动、会议、论坛外包服务费</v>
          </cell>
          <cell r="C126" t="str">
            <v>[2010402]一般行政管理事务</v>
          </cell>
          <cell r="D126">
            <v>330000</v>
          </cell>
          <cell r="E126">
            <v>330000</v>
          </cell>
        </row>
        <row r="127">
          <cell r="B127" t="str">
            <v>2024年招商专项经费</v>
          </cell>
          <cell r="C127" t="str">
            <v>[2011308]招商引资</v>
          </cell>
          <cell r="D127">
            <v>166667</v>
          </cell>
          <cell r="E127">
            <v>166667</v>
          </cell>
        </row>
        <row r="128">
          <cell r="B128" t="str">
            <v>汽车制造业发展趋势与天津东疆综合保税区制造业发展机遇调研项目尾款</v>
          </cell>
          <cell r="C128" t="str">
            <v>[2011308]招商引资</v>
          </cell>
          <cell r="D128">
            <v>93000</v>
          </cell>
          <cell r="E128">
            <v>93000</v>
          </cell>
        </row>
        <row r="129">
          <cell r="B129" t="str">
            <v>提升企业服务质效助力区域营商环境建设辅助服务项目</v>
          </cell>
          <cell r="C129" t="str">
            <v>[2011308]招商引资</v>
          </cell>
          <cell r="D129">
            <v>1904700</v>
          </cell>
          <cell r="E129">
            <v>1904700</v>
          </cell>
        </row>
        <row r="130">
          <cell r="B130" t="str">
            <v>中小企业培育专项活动服务外包费</v>
          </cell>
          <cell r="C130" t="str">
            <v>[2011308]招商引资</v>
          </cell>
          <cell r="D130">
            <v>57020</v>
          </cell>
          <cell r="E130">
            <v>57020</v>
          </cell>
        </row>
        <row r="131">
          <cell r="B131" t="str">
            <v>向新开办企业免费发放印章</v>
          </cell>
          <cell r="C131" t="str">
            <v>[2013802]一般行政管理事务</v>
          </cell>
          <cell r="D131">
            <v>1233775</v>
          </cell>
          <cell r="E131">
            <v>1233775</v>
          </cell>
        </row>
        <row r="132">
          <cell r="B132" t="str">
            <v>财务及法律咨询服务项目</v>
          </cell>
          <cell r="C132" t="str">
            <v>[2150802]一般行政管理事务</v>
          </cell>
          <cell r="D132">
            <v>0</v>
          </cell>
          <cell r="E132">
            <v>20000</v>
          </cell>
        </row>
        <row r="133">
          <cell r="B133" t="str">
            <v>东疆综合保税区大面积停电事件应急演练专家服务费</v>
          </cell>
          <cell r="C133" t="str">
            <v>[2240106]安全监管</v>
          </cell>
          <cell r="D133">
            <v>11000</v>
          </cell>
          <cell r="E133">
            <v>11000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项目表（剔除上级转移支付）"/>
      <sheetName val="基本+项目表"/>
      <sheetName val="过程"/>
      <sheetName val="明细表"/>
      <sheetName val="WpsReserved_CellImgList"/>
    </sheetNames>
    <sheetDataSet>
      <sheetData sheetId="0" refreshError="1"/>
      <sheetData sheetId="1" refreshError="1"/>
      <sheetData sheetId="2" refreshError="1"/>
      <sheetData sheetId="3">
        <row r="2">
          <cell r="C2" t="str">
            <v>项目名称</v>
          </cell>
          <cell r="D2" t="str">
            <v>年初预算金额</v>
          </cell>
          <cell r="E2" t="str">
            <v>截至目前调整预算数</v>
          </cell>
          <cell r="F2" t="str">
            <v>系统导出预算数</v>
          </cell>
          <cell r="G2" t="str">
            <v>是否不同</v>
          </cell>
          <cell r="H2" t="str">
            <v>本次申请预算金额</v>
          </cell>
        </row>
        <row r="3">
          <cell r="D3">
            <v>4674452</v>
          </cell>
          <cell r="E3">
            <v>949452</v>
          </cell>
          <cell r="F3">
            <v>949452</v>
          </cell>
          <cell r="G3">
            <v>0</v>
          </cell>
          <cell r="H3">
            <v>3387858</v>
          </cell>
        </row>
        <row r="4">
          <cell r="C4" t="str">
            <v>东疆综合保税区低效闲置资产盘活专题研究</v>
          </cell>
          <cell r="D4">
            <v>250000</v>
          </cell>
          <cell r="E4">
            <v>250000</v>
          </cell>
          <cell r="F4">
            <v>250000</v>
          </cell>
          <cell r="G4">
            <v>0</v>
          </cell>
          <cell r="H4">
            <v>247000</v>
          </cell>
        </row>
        <row r="5">
          <cell r="C5" t="str">
            <v>智能化网上办理系统</v>
          </cell>
          <cell r="D5">
            <v>30000</v>
          </cell>
          <cell r="E5">
            <v>30000</v>
          </cell>
          <cell r="F5">
            <v>30000</v>
          </cell>
          <cell r="G5">
            <v>0</v>
          </cell>
          <cell r="H5">
            <v>0</v>
          </cell>
        </row>
        <row r="6">
          <cell r="C6" t="str">
            <v>东疆综合保税区打造港产城融合样板区综合交通规划研究</v>
          </cell>
          <cell r="D6">
            <v>1168200</v>
          </cell>
          <cell r="E6">
            <v>891967</v>
          </cell>
          <cell r="F6">
            <v>891967</v>
          </cell>
          <cell r="G6">
            <v>0</v>
          </cell>
          <cell r="H6">
            <v>584100</v>
          </cell>
        </row>
        <row r="7">
          <cell r="C7" t="str">
            <v>“8·12”事故受损房屋资产使用费</v>
          </cell>
          <cell r="D7">
            <v>8730000</v>
          </cell>
          <cell r="E7">
            <v>8643600</v>
          </cell>
          <cell r="F7">
            <v>8643600</v>
          </cell>
          <cell r="G7">
            <v>0</v>
          </cell>
          <cell r="H7">
            <v>6843600</v>
          </cell>
        </row>
        <row r="8">
          <cell r="C8" t="str">
            <v>东疆综合配套服务区空间规划优化提升研究</v>
          </cell>
          <cell r="D8">
            <v>500000</v>
          </cell>
          <cell r="E8">
            <v>500000</v>
          </cell>
          <cell r="F8">
            <v>500000</v>
          </cell>
          <cell r="G8">
            <v>0</v>
          </cell>
          <cell r="H8">
            <v>1375800</v>
          </cell>
        </row>
        <row r="9">
          <cell r="C9" t="str">
            <v>规划编制和研究费用</v>
          </cell>
          <cell r="D9">
            <v>216500</v>
          </cell>
          <cell r="E9">
            <v>216500</v>
          </cell>
          <cell r="F9">
            <v>216500</v>
          </cell>
          <cell r="G9">
            <v>0</v>
          </cell>
          <cell r="H9">
            <v>0</v>
          </cell>
        </row>
        <row r="10">
          <cell r="C10" t="str">
            <v>中国制造东疆海岸线研究策划</v>
          </cell>
          <cell r="D10">
            <v>388500</v>
          </cell>
          <cell r="E10">
            <v>139500</v>
          </cell>
          <cell r="F10">
            <v>139500</v>
          </cell>
          <cell r="G10">
            <v>0</v>
          </cell>
          <cell r="H10">
            <v>0</v>
          </cell>
        </row>
        <row r="11">
          <cell r="C11" t="str">
            <v>东疆道路命名调整规划研究</v>
          </cell>
          <cell r="D11">
            <v>20000</v>
          </cell>
          <cell r="E11">
            <v>20000</v>
          </cell>
          <cell r="F11">
            <v>20000</v>
          </cell>
          <cell r="G11">
            <v>0</v>
          </cell>
          <cell r="H11">
            <v>0</v>
          </cell>
        </row>
        <row r="12">
          <cell r="C12" t="str">
            <v>支持滨海新区小快灵工程资金</v>
          </cell>
          <cell r="D12">
            <v>5000000</v>
          </cell>
          <cell r="E12">
            <v>5000000</v>
          </cell>
          <cell r="F12">
            <v>5000000</v>
          </cell>
          <cell r="G12">
            <v>0</v>
          </cell>
          <cell r="H12">
            <v>0</v>
          </cell>
        </row>
        <row r="13">
          <cell r="C13" t="str">
            <v>东疆综合保税区海绵城市实施方案编制项目</v>
          </cell>
          <cell r="D13">
            <v>0</v>
          </cell>
          <cell r="E13">
            <v>0</v>
          </cell>
          <cell r="F13">
            <v>0</v>
          </cell>
          <cell r="G13">
            <v>0</v>
          </cell>
          <cell r="H13">
            <v>152400</v>
          </cell>
        </row>
        <row r="14">
          <cell r="C14" t="str">
            <v>东疆综合保税区海绵城市专项规划修编</v>
          </cell>
          <cell r="D14">
            <v>0</v>
          </cell>
          <cell r="E14">
            <v>0</v>
          </cell>
          <cell r="F14">
            <v>0</v>
          </cell>
          <cell r="G14">
            <v>0</v>
          </cell>
          <cell r="H14">
            <v>70100</v>
          </cell>
        </row>
        <row r="15">
          <cell r="C15" t="str">
            <v>2024年城市体检</v>
          </cell>
          <cell r="D15">
            <v>0</v>
          </cell>
          <cell r="E15">
            <v>0</v>
          </cell>
          <cell r="F15">
            <v>0</v>
          </cell>
          <cell r="G15">
            <v>0</v>
          </cell>
          <cell r="H15">
            <v>52000</v>
          </cell>
        </row>
        <row r="16">
          <cell r="C16" t="str">
            <v>东疆2023年度国土变更调查工作经费</v>
          </cell>
          <cell r="D16">
            <v>0</v>
          </cell>
          <cell r="E16">
            <v>0</v>
          </cell>
          <cell r="F16">
            <v>0</v>
          </cell>
          <cell r="G16">
            <v>0</v>
          </cell>
          <cell r="H16">
            <v>30000</v>
          </cell>
        </row>
        <row r="17">
          <cell r="C17" t="str">
            <v>2024年春春季房交会布展费用</v>
          </cell>
          <cell r="D17">
            <v>0</v>
          </cell>
          <cell r="E17">
            <v>0</v>
          </cell>
          <cell r="F17">
            <v>0</v>
          </cell>
          <cell r="G17">
            <v>0</v>
          </cell>
          <cell r="H17">
            <v>50000</v>
          </cell>
        </row>
        <row r="18">
          <cell r="C18" t="str">
            <v>国土空间控制性详细规划编制</v>
          </cell>
          <cell r="D18">
            <v>328000</v>
          </cell>
          <cell r="E18">
            <v>577000</v>
          </cell>
          <cell r="F18">
            <v>577000</v>
          </cell>
          <cell r="G18">
            <v>0</v>
          </cell>
          <cell r="H18">
            <v>574000</v>
          </cell>
        </row>
        <row r="19">
          <cell r="C19" t="str">
            <v>土地评估、测量等技术委托服务费</v>
          </cell>
          <cell r="D19">
            <v>0</v>
          </cell>
          <cell r="E19">
            <v>276233</v>
          </cell>
          <cell r="F19">
            <v>276233</v>
          </cell>
          <cell r="G19">
            <v>0</v>
          </cell>
          <cell r="H19">
            <v>145908</v>
          </cell>
        </row>
        <row r="20">
          <cell r="C20" t="str">
            <v>商事登记确认制智慧登记项目</v>
          </cell>
          <cell r="D20">
            <v>320000</v>
          </cell>
          <cell r="E20">
            <v>320000</v>
          </cell>
          <cell r="F20">
            <v>320000</v>
          </cell>
          <cell r="G20">
            <v>0</v>
          </cell>
          <cell r="H20">
            <v>228120</v>
          </cell>
        </row>
        <row r="21">
          <cell r="C21" t="str">
            <v>电子证照、政务信息融合应用项目</v>
          </cell>
          <cell r="D21">
            <v>200000</v>
          </cell>
          <cell r="E21">
            <v>200000</v>
          </cell>
          <cell r="F21">
            <v>200000</v>
          </cell>
          <cell r="G21">
            <v>0</v>
          </cell>
          <cell r="H21">
            <v>56385</v>
          </cell>
        </row>
        <row r="22">
          <cell r="C22" t="str">
            <v>食品安全委员会工作经费-食品安全责任保险</v>
          </cell>
          <cell r="D22">
            <v>50000</v>
          </cell>
          <cell r="E22">
            <v>50000</v>
          </cell>
          <cell r="F22">
            <v>50000</v>
          </cell>
          <cell r="G22">
            <v>0</v>
          </cell>
          <cell r="H22">
            <v>41280</v>
          </cell>
        </row>
        <row r="23">
          <cell r="C23" t="str">
            <v>网络安全定级项目</v>
          </cell>
          <cell r="D23">
            <v>156000</v>
          </cell>
          <cell r="E23">
            <v>156000</v>
          </cell>
          <cell r="F23">
            <v>156000</v>
          </cell>
          <cell r="G23">
            <v>0</v>
          </cell>
          <cell r="H23">
            <v>0</v>
          </cell>
        </row>
        <row r="24">
          <cell r="C24" t="str">
            <v>企业登记智能导办服务项目</v>
          </cell>
          <cell r="D24">
            <v>100000</v>
          </cell>
          <cell r="E24">
            <v>100000</v>
          </cell>
          <cell r="F24">
            <v>100000</v>
          </cell>
          <cell r="G24">
            <v>0</v>
          </cell>
          <cell r="H24">
            <v>53161</v>
          </cell>
        </row>
        <row r="25">
          <cell r="C25" t="str">
            <v>企业投资第三方评审项目</v>
          </cell>
          <cell r="D25">
            <v>50000</v>
          </cell>
          <cell r="E25">
            <v>50000</v>
          </cell>
          <cell r="F25">
            <v>50000</v>
          </cell>
          <cell r="G25">
            <v>0</v>
          </cell>
          <cell r="H25">
            <v>115000</v>
          </cell>
        </row>
        <row r="26">
          <cell r="C26" t="str">
            <v>东疆政务服务中心宣传维护服务项目</v>
          </cell>
          <cell r="D26">
            <v>150000</v>
          </cell>
          <cell r="E26">
            <v>150000</v>
          </cell>
          <cell r="F26">
            <v>150000</v>
          </cell>
          <cell r="G26">
            <v>0</v>
          </cell>
          <cell r="H26">
            <v>41670</v>
          </cell>
        </row>
        <row r="27">
          <cell r="C27" t="str">
            <v>知识产权服务业集聚园区服务项目</v>
          </cell>
          <cell r="D27">
            <v>247000</v>
          </cell>
          <cell r="E27">
            <v>247000</v>
          </cell>
          <cell r="F27">
            <v>247000</v>
          </cell>
          <cell r="G27">
            <v>0</v>
          </cell>
          <cell r="H27">
            <v>245687</v>
          </cell>
        </row>
        <row r="28">
          <cell r="C28" t="str">
            <v>应急管理专项资金—药品、医疗器械、化妆品质量抽检项目</v>
          </cell>
          <cell r="D28">
            <v>50000</v>
          </cell>
          <cell r="E28">
            <v>50000</v>
          </cell>
          <cell r="F28">
            <v>50000</v>
          </cell>
          <cell r="G28">
            <v>0</v>
          </cell>
          <cell r="H28">
            <v>0</v>
          </cell>
        </row>
        <row r="29">
          <cell r="C29" t="str">
            <v>应急管理专项资金—产品质量抽检项目</v>
          </cell>
          <cell r="D29">
            <v>150000</v>
          </cell>
          <cell r="E29">
            <v>150000</v>
          </cell>
          <cell r="F29">
            <v>150000</v>
          </cell>
          <cell r="G29">
            <v>0</v>
          </cell>
          <cell r="H29">
            <v>98082.27</v>
          </cell>
        </row>
        <row r="30">
          <cell r="C30" t="str">
            <v>双随机及补报年报企业审计服务项目</v>
          </cell>
          <cell r="D30">
            <v>535650</v>
          </cell>
          <cell r="E30">
            <v>535650</v>
          </cell>
          <cell r="F30">
            <v>535650</v>
          </cell>
          <cell r="G30">
            <v>0</v>
          </cell>
          <cell r="H30">
            <v>396000</v>
          </cell>
        </row>
        <row r="31">
          <cell r="C31" t="str">
            <v>企业管理辅助信息服务项目</v>
          </cell>
          <cell r="D31">
            <v>554000</v>
          </cell>
          <cell r="E31">
            <v>554000</v>
          </cell>
          <cell r="F31">
            <v>554000</v>
          </cell>
          <cell r="G31">
            <v>0</v>
          </cell>
          <cell r="H31">
            <v>545468</v>
          </cell>
        </row>
        <row r="32">
          <cell r="C32" t="str">
            <v>提升企业服务质效助力区域营商环境建设辅助服务项目</v>
          </cell>
          <cell r="D32">
            <v>1904700</v>
          </cell>
          <cell r="E32">
            <v>1904700</v>
          </cell>
          <cell r="F32">
            <v>1904700</v>
          </cell>
          <cell r="G32">
            <v>0</v>
          </cell>
          <cell r="H32">
            <v>1902210.25</v>
          </cell>
        </row>
        <row r="33">
          <cell r="C33" t="str">
            <v>航科院编制低空经济示范区产业规划项目</v>
          </cell>
          <cell r="D33">
            <v>0</v>
          </cell>
          <cell r="E33">
            <v>0</v>
          </cell>
          <cell r="F33">
            <v>0</v>
          </cell>
          <cell r="G33">
            <v>0</v>
          </cell>
          <cell r="H33">
            <v>150000</v>
          </cell>
        </row>
        <row r="34">
          <cell r="C34" t="str">
            <v>智能网联展厅项目</v>
          </cell>
          <cell r="D34">
            <v>1000000</v>
          </cell>
          <cell r="E34">
            <v>1000000</v>
          </cell>
          <cell r="F34">
            <v>1000000</v>
          </cell>
          <cell r="G34">
            <v>0</v>
          </cell>
          <cell r="H34">
            <v>0</v>
          </cell>
        </row>
        <row r="35">
          <cell r="C35" t="str">
            <v>惠企政策直观性解读服务包</v>
          </cell>
          <cell r="D35">
            <v>60000</v>
          </cell>
          <cell r="E35">
            <v>40000</v>
          </cell>
          <cell r="F35">
            <v>40000</v>
          </cell>
          <cell r="G35">
            <v>0</v>
          </cell>
          <cell r="H35">
            <v>6150</v>
          </cell>
        </row>
        <row r="36">
          <cell r="C36" t="str">
            <v>主办中小企业各类活动、会议、论坛外包服务费</v>
          </cell>
          <cell r="D36">
            <v>330000</v>
          </cell>
          <cell r="E36">
            <v>330000</v>
          </cell>
          <cell r="F36">
            <v>330000</v>
          </cell>
          <cell r="G36">
            <v>0</v>
          </cell>
          <cell r="H36">
            <v>30000</v>
          </cell>
        </row>
        <row r="37">
          <cell r="C37" t="str">
            <v>向新开办企业免费发放印章</v>
          </cell>
          <cell r="D37">
            <v>1233775</v>
          </cell>
          <cell r="E37">
            <v>1233775</v>
          </cell>
          <cell r="F37">
            <v>1233775</v>
          </cell>
          <cell r="G37">
            <v>0</v>
          </cell>
          <cell r="H37">
            <v>106973</v>
          </cell>
        </row>
        <row r="38">
          <cell r="C38" t="str">
            <v>智慧东疆建设项目</v>
          </cell>
          <cell r="D38">
            <v>0</v>
          </cell>
          <cell r="E38">
            <v>0</v>
          </cell>
          <cell r="F38">
            <v>0</v>
          </cell>
          <cell r="G38">
            <v>0</v>
          </cell>
          <cell r="H38">
            <v>1959914.3</v>
          </cell>
        </row>
        <row r="39">
          <cell r="C39" t="str">
            <v>信息化能力提升及设备延保等费用</v>
          </cell>
          <cell r="D39">
            <v>0</v>
          </cell>
          <cell r="E39">
            <v>0</v>
          </cell>
          <cell r="F39">
            <v>0</v>
          </cell>
          <cell r="G39">
            <v>0</v>
          </cell>
          <cell r="H39">
            <v>38100</v>
          </cell>
        </row>
        <row r="40">
          <cell r="C40" t="str">
            <v>管委会光纤宽带租赁费</v>
          </cell>
          <cell r="D40">
            <v>0</v>
          </cell>
          <cell r="E40">
            <v>0</v>
          </cell>
          <cell r="F40">
            <v>0</v>
          </cell>
          <cell r="G40">
            <v>0</v>
          </cell>
          <cell r="H40">
            <v>890000</v>
          </cell>
        </row>
        <row r="41">
          <cell r="C41" t="str">
            <v>邻里中心运行经费</v>
          </cell>
          <cell r="D41">
            <v>700000</v>
          </cell>
          <cell r="E41">
            <v>700000</v>
          </cell>
          <cell r="F41">
            <v>700000</v>
          </cell>
          <cell r="G41">
            <v>0</v>
          </cell>
          <cell r="H41">
            <v>560000</v>
          </cell>
        </row>
        <row r="42">
          <cell r="C42" t="str">
            <v>东疆体育公园项目经费</v>
          </cell>
          <cell r="D42">
            <v>20000000</v>
          </cell>
          <cell r="E42">
            <v>20000000</v>
          </cell>
          <cell r="F42">
            <v>20000000</v>
          </cell>
          <cell r="G42">
            <v>0</v>
          </cell>
          <cell r="H42">
            <v>11508060</v>
          </cell>
        </row>
        <row r="43">
          <cell r="C43" t="str">
            <v>东疆体育公园转让评估费用</v>
          </cell>
          <cell r="D43">
            <v>0</v>
          </cell>
          <cell r="E43">
            <v>0</v>
          </cell>
          <cell r="F43">
            <v>0</v>
          </cell>
          <cell r="G43">
            <v>0</v>
          </cell>
          <cell r="H43">
            <v>493279.53</v>
          </cell>
        </row>
        <row r="44">
          <cell r="C44" t="str">
            <v>东疆社区综合服务中心运营服务经费</v>
          </cell>
          <cell r="D44">
            <v>280000</v>
          </cell>
          <cell r="E44">
            <v>280000</v>
          </cell>
          <cell r="F44">
            <v>280000</v>
          </cell>
          <cell r="G44">
            <v>0</v>
          </cell>
          <cell r="H44">
            <v>79710</v>
          </cell>
        </row>
        <row r="45">
          <cell r="C45" t="str">
            <v>东疆综合保税区社区卫生服务中心医疗延伸点</v>
          </cell>
          <cell r="D45">
            <v>1360000</v>
          </cell>
          <cell r="E45">
            <v>1360000</v>
          </cell>
          <cell r="F45">
            <v>1360000</v>
          </cell>
          <cell r="G45">
            <v>0</v>
          </cell>
          <cell r="H45">
            <v>880000</v>
          </cell>
        </row>
        <row r="46">
          <cell r="C46" t="str">
            <v>医务室经费</v>
          </cell>
          <cell r="D46">
            <v>473752.75</v>
          </cell>
          <cell r="E46">
            <v>473752.75</v>
          </cell>
          <cell r="F46">
            <v>473752.75</v>
          </cell>
          <cell r="G46">
            <v>0</v>
          </cell>
          <cell r="H46">
            <v>691657.88</v>
          </cell>
        </row>
        <row r="47">
          <cell r="C47" t="str">
            <v>公共卫生工作经费</v>
          </cell>
          <cell r="D47">
            <v>600000</v>
          </cell>
          <cell r="E47">
            <v>600000</v>
          </cell>
          <cell r="F47">
            <v>600000</v>
          </cell>
          <cell r="G47">
            <v>0</v>
          </cell>
          <cell r="H47">
            <v>550000</v>
          </cell>
        </row>
        <row r="48">
          <cell r="C48" t="str">
            <v>教育管理工作经费</v>
          </cell>
          <cell r="D48">
            <v>2522760</v>
          </cell>
          <cell r="E48">
            <v>2462760</v>
          </cell>
          <cell r="F48">
            <v>2462760</v>
          </cell>
          <cell r="G48">
            <v>0</v>
          </cell>
          <cell r="H48">
            <v>2522760</v>
          </cell>
        </row>
        <row r="49">
          <cell r="C49" t="str">
            <v>家庭发展工作经费</v>
          </cell>
          <cell r="D49">
            <v>14520</v>
          </cell>
          <cell r="E49">
            <v>14520</v>
          </cell>
          <cell r="F49">
            <v>14520</v>
          </cell>
          <cell r="G49">
            <v>0</v>
          </cell>
          <cell r="H49">
            <v>3000</v>
          </cell>
        </row>
        <row r="50">
          <cell r="C50" t="str">
            <v>隔离点未结算资金归集</v>
          </cell>
          <cell r="D50">
            <v>44400000</v>
          </cell>
          <cell r="E50">
            <v>44400000</v>
          </cell>
          <cell r="F50">
            <v>44400000</v>
          </cell>
          <cell r="G50">
            <v>0</v>
          </cell>
          <cell r="H50">
            <v>22200000</v>
          </cell>
        </row>
        <row r="51">
          <cell r="C51" t="str">
            <v>义务教育免费提供教科书</v>
          </cell>
          <cell r="D51">
            <v>3500</v>
          </cell>
          <cell r="E51">
            <v>3500</v>
          </cell>
          <cell r="F51">
            <v>3500</v>
          </cell>
          <cell r="G51">
            <v>0</v>
          </cell>
          <cell r="H51">
            <v>1172.23</v>
          </cell>
        </row>
        <row r="52">
          <cell r="C52" t="str">
            <v>综治、维稳、信访相关经费</v>
          </cell>
          <cell r="D52">
            <v>0</v>
          </cell>
          <cell r="E52">
            <v>0</v>
          </cell>
          <cell r="F52">
            <v>0</v>
          </cell>
          <cell r="G52">
            <v>0</v>
          </cell>
          <cell r="H52">
            <v>130143</v>
          </cell>
        </row>
        <row r="53">
          <cell r="C53" t="str">
            <v>管委会报刊订阅经费</v>
          </cell>
          <cell r="D53">
            <v>0</v>
          </cell>
          <cell r="E53">
            <v>0</v>
          </cell>
          <cell r="F53">
            <v>0</v>
          </cell>
          <cell r="G53">
            <v>0</v>
          </cell>
          <cell r="H53">
            <v>18000</v>
          </cell>
        </row>
        <row r="54">
          <cell r="C54" t="str">
            <v>小外-校园改造</v>
          </cell>
          <cell r="D54">
            <v>3500000</v>
          </cell>
          <cell r="E54">
            <v>3500000</v>
          </cell>
          <cell r="F54">
            <v>3500000</v>
          </cell>
          <cell r="G54">
            <v>0</v>
          </cell>
          <cell r="H54">
            <v>0</v>
          </cell>
        </row>
        <row r="55">
          <cell r="C55" t="str">
            <v>小外-设施设备购置</v>
          </cell>
          <cell r="D55">
            <v>700000</v>
          </cell>
          <cell r="E55">
            <v>700000</v>
          </cell>
          <cell r="F55">
            <v>700000</v>
          </cell>
          <cell r="G55">
            <v>0</v>
          </cell>
          <cell r="H55">
            <v>200000</v>
          </cell>
        </row>
        <row r="56">
          <cell r="C56" t="str">
            <v>经济责任审计费</v>
          </cell>
          <cell r="D56">
            <v>0</v>
          </cell>
          <cell r="E56">
            <v>0</v>
          </cell>
          <cell r="F56">
            <v>0</v>
          </cell>
          <cell r="G56">
            <v>0</v>
          </cell>
          <cell r="H56">
            <v>50000</v>
          </cell>
        </row>
        <row r="57">
          <cell r="C57" t="str">
            <v>国有企业年度内部审计费</v>
          </cell>
          <cell r="D57">
            <v>0</v>
          </cell>
          <cell r="E57">
            <v>0</v>
          </cell>
          <cell r="F57">
            <v>0</v>
          </cell>
          <cell r="G57">
            <v>0</v>
          </cell>
          <cell r="H57">
            <v>138000</v>
          </cell>
        </row>
        <row r="58">
          <cell r="C58" t="str">
            <v>管委会内设部门年度内部审计费</v>
          </cell>
          <cell r="D58">
            <v>0</v>
          </cell>
          <cell r="E58">
            <v>0</v>
          </cell>
          <cell r="F58">
            <v>0</v>
          </cell>
          <cell r="G58">
            <v>0</v>
          </cell>
          <cell r="H58">
            <v>231000</v>
          </cell>
        </row>
        <row r="59">
          <cell r="C59" t="str">
            <v>东疆智能网联汽车产业政策体系搭建服务</v>
          </cell>
          <cell r="D59">
            <v>600000</v>
          </cell>
          <cell r="E59">
            <v>590000</v>
          </cell>
          <cell r="F59">
            <v>590000</v>
          </cell>
          <cell r="G59">
            <v>0</v>
          </cell>
          <cell r="H59">
            <v>0</v>
          </cell>
        </row>
        <row r="60">
          <cell r="C60" t="str">
            <v>第四届二手车出口海外展销会</v>
          </cell>
          <cell r="D60">
            <v>0</v>
          </cell>
          <cell r="E60">
            <v>0</v>
          </cell>
          <cell r="F60">
            <v>0</v>
          </cell>
          <cell r="G60">
            <v>0</v>
          </cell>
          <cell r="H60">
            <v>70000</v>
          </cell>
        </row>
        <row r="61">
          <cell r="C61" t="str">
            <v>区域文旅配套提升</v>
          </cell>
          <cell r="D61">
            <v>1000000</v>
          </cell>
          <cell r="E61">
            <v>896280</v>
          </cell>
          <cell r="F61">
            <v>896280</v>
          </cell>
          <cell r="G61">
            <v>0</v>
          </cell>
          <cell r="H61">
            <v>390280</v>
          </cell>
        </row>
        <row r="62">
          <cell r="C62" t="str">
            <v>游客服务中心建设及周边环境提升项目</v>
          </cell>
          <cell r="D62">
            <v>4000000</v>
          </cell>
          <cell r="E62">
            <v>4000000</v>
          </cell>
          <cell r="F62">
            <v>4000000</v>
          </cell>
          <cell r="G62">
            <v>0</v>
          </cell>
          <cell r="H62">
            <v>0</v>
          </cell>
        </row>
        <row r="63">
          <cell r="C63" t="str">
            <v>公共文体活动经费</v>
          </cell>
          <cell r="D63">
            <v>3000000</v>
          </cell>
          <cell r="E63">
            <v>2449840</v>
          </cell>
          <cell r="F63">
            <v>2449840</v>
          </cell>
          <cell r="G63">
            <v>0</v>
          </cell>
          <cell r="H63">
            <v>999840</v>
          </cell>
        </row>
        <row r="64">
          <cell r="C64" t="str">
            <v>文旅宣传经费</v>
          </cell>
          <cell r="D64">
            <v>0</v>
          </cell>
          <cell r="E64">
            <v>550160</v>
          </cell>
          <cell r="F64">
            <v>550160</v>
          </cell>
          <cell r="G64">
            <v>0</v>
          </cell>
          <cell r="H64">
            <v>295160</v>
          </cell>
        </row>
        <row r="65">
          <cell r="C65" t="str">
            <v>应急管理专项资金-安全生产检查专家费</v>
          </cell>
          <cell r="D65">
            <v>10000</v>
          </cell>
          <cell r="E65">
            <v>113720</v>
          </cell>
          <cell r="F65">
            <v>113720</v>
          </cell>
          <cell r="G65">
            <v>0</v>
          </cell>
          <cell r="H65">
            <v>112000</v>
          </cell>
        </row>
        <row r="66">
          <cell r="C66" t="str">
            <v>行政执法监管相关费用</v>
          </cell>
          <cell r="D66">
            <v>25000</v>
          </cell>
          <cell r="E66">
            <v>25000</v>
          </cell>
          <cell r="F66">
            <v>25000</v>
          </cell>
          <cell r="G66">
            <v>0</v>
          </cell>
          <cell r="H66">
            <v>10550</v>
          </cell>
        </row>
        <row r="67">
          <cell r="C67" t="str">
            <v>邮轮高质量发展经费</v>
          </cell>
          <cell r="D67">
            <v>500000</v>
          </cell>
          <cell r="E67">
            <v>500000</v>
          </cell>
          <cell r="F67">
            <v>500000</v>
          </cell>
          <cell r="G67">
            <v>0</v>
          </cell>
          <cell r="H67">
            <v>0</v>
          </cell>
        </row>
        <row r="68">
          <cell r="C68" t="str">
            <v>文化服务经费</v>
          </cell>
          <cell r="D68">
            <v>388117.39</v>
          </cell>
          <cell r="E68">
            <v>388117.39</v>
          </cell>
          <cell r="F68">
            <v>388117.39</v>
          </cell>
          <cell r="G68">
            <v>0</v>
          </cell>
          <cell r="H68">
            <v>238117.39</v>
          </cell>
        </row>
        <row r="69">
          <cell r="C69" t="str">
            <v>2022年跨境电商集中查验中心项目</v>
          </cell>
          <cell r="D69">
            <v>2389452</v>
          </cell>
          <cell r="E69">
            <v>30452</v>
          </cell>
          <cell r="F69">
            <v>30452</v>
          </cell>
          <cell r="G69">
            <v>0</v>
          </cell>
          <cell r="H69">
            <v>2389452</v>
          </cell>
        </row>
        <row r="70">
          <cell r="C70" t="str">
            <v>2024东疆大宗贸易企业综合服务系统项目首款</v>
          </cell>
          <cell r="D70">
            <v>2020000</v>
          </cell>
          <cell r="E70">
            <v>520000</v>
          </cell>
          <cell r="F70">
            <v>520000</v>
          </cell>
          <cell r="G70">
            <v>0</v>
          </cell>
          <cell r="H70">
            <v>620000</v>
          </cell>
        </row>
        <row r="71">
          <cell r="C71" t="str">
            <v>2024年重点企业代理服务费首付款</v>
          </cell>
          <cell r="D71">
            <v>265000</v>
          </cell>
          <cell r="E71">
            <v>265000</v>
          </cell>
          <cell r="F71">
            <v>265000</v>
          </cell>
          <cell r="G71">
            <v>0</v>
          </cell>
          <cell r="H71">
            <v>244906</v>
          </cell>
        </row>
        <row r="72">
          <cell r="C72" t="str">
            <v>2024天津国际航运产业博览会东疆组展</v>
          </cell>
          <cell r="D72">
            <v>0</v>
          </cell>
          <cell r="E72">
            <v>134000</v>
          </cell>
          <cell r="F72">
            <v>134000</v>
          </cell>
          <cell r="G72">
            <v>0</v>
          </cell>
          <cell r="H72">
            <v>133500</v>
          </cell>
        </row>
        <row r="73">
          <cell r="C73" t="str">
            <v>国土空间控制性详细规划编制</v>
          </cell>
        </row>
        <row r="74">
          <cell r="D74">
            <v>4674452</v>
          </cell>
          <cell r="E74">
            <v>949452</v>
          </cell>
          <cell r="F74">
            <v>949452</v>
          </cell>
          <cell r="G74">
            <v>0</v>
          </cell>
          <cell r="H74">
            <v>3387858</v>
          </cell>
        </row>
      </sheetData>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showZeros="0" showOutlineSymbols="0" topLeftCell="B20" workbookViewId="0">
      <selection activeCell="A1" sqref="A1"/>
    </sheetView>
  </sheetViews>
  <sheetFormatPr defaultColWidth="9.33333333333333" defaultRowHeight="10.8"/>
  <sheetData/>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0"/>
  <sheetViews>
    <sheetView view="pageBreakPreview" zoomScaleNormal="100" workbookViewId="0">
      <selection activeCell="N7" sqref="N7"/>
    </sheetView>
  </sheetViews>
  <sheetFormatPr defaultColWidth="9.16666666666667" defaultRowHeight="27.75" customHeight="1"/>
  <cols>
    <col min="1" max="1" width="15.3333333333333" style="1" customWidth="1"/>
    <col min="2" max="2" width="17.6666666666667" style="1" customWidth="1"/>
    <col min="3" max="3" width="18.3333333333333" style="1" customWidth="1"/>
    <col min="4" max="4" width="36.8333333333333" style="1" customWidth="1"/>
    <col min="5" max="5" width="15.5" style="1" customWidth="1"/>
    <col min="6" max="6" width="50" style="1" customWidth="1"/>
    <col min="7" max="7" width="18.1666666666667" style="1" customWidth="1"/>
    <col min="8" max="8" width="11.6666666666667" style="1" customWidth="1"/>
    <col min="9" max="243" width="7.66666666666667" style="1" customWidth="1"/>
    <col min="244" max="256" width="9.16666666666667" style="5"/>
    <col min="257" max="257" width="15.3333333333333" style="5" customWidth="1"/>
    <col min="258" max="258" width="17.6666666666667" style="5" customWidth="1"/>
    <col min="259" max="259" width="18.3333333333333" style="5" customWidth="1"/>
    <col min="260" max="260" width="36.8333333333333" style="5" customWidth="1"/>
    <col min="261" max="261" width="15.5" style="5" customWidth="1"/>
    <col min="262" max="262" width="50" style="5" customWidth="1"/>
    <col min="263" max="263" width="18.1666666666667" style="5" customWidth="1"/>
    <col min="264" max="264" width="11.6666666666667" style="5" customWidth="1"/>
    <col min="265" max="499" width="7.66666666666667" style="5" customWidth="1"/>
    <col min="500" max="512" width="9.16666666666667" style="5"/>
    <col min="513" max="513" width="15.3333333333333" style="5" customWidth="1"/>
    <col min="514" max="514" width="17.6666666666667" style="5" customWidth="1"/>
    <col min="515" max="515" width="18.3333333333333" style="5" customWidth="1"/>
    <col min="516" max="516" width="36.8333333333333" style="5" customWidth="1"/>
    <col min="517" max="517" width="15.5" style="5" customWidth="1"/>
    <col min="518" max="518" width="50" style="5" customWidth="1"/>
    <col min="519" max="519" width="18.1666666666667" style="5" customWidth="1"/>
    <col min="520" max="520" width="11.6666666666667" style="5" customWidth="1"/>
    <col min="521" max="755" width="7.66666666666667" style="5" customWidth="1"/>
    <col min="756" max="768" width="9.16666666666667" style="5"/>
    <col min="769" max="769" width="15.3333333333333" style="5" customWidth="1"/>
    <col min="770" max="770" width="17.6666666666667" style="5" customWidth="1"/>
    <col min="771" max="771" width="18.3333333333333" style="5" customWidth="1"/>
    <col min="772" max="772" width="36.8333333333333" style="5" customWidth="1"/>
    <col min="773" max="773" width="15.5" style="5" customWidth="1"/>
    <col min="774" max="774" width="50" style="5" customWidth="1"/>
    <col min="775" max="775" width="18.1666666666667" style="5" customWidth="1"/>
    <col min="776" max="776" width="11.6666666666667" style="5" customWidth="1"/>
    <col min="777" max="1011" width="7.66666666666667" style="5" customWidth="1"/>
    <col min="1012" max="1024" width="9.16666666666667" style="5"/>
    <col min="1025" max="1025" width="15.3333333333333" style="5" customWidth="1"/>
    <col min="1026" max="1026" width="17.6666666666667" style="5" customWidth="1"/>
    <col min="1027" max="1027" width="18.3333333333333" style="5" customWidth="1"/>
    <col min="1028" max="1028" width="36.8333333333333" style="5" customWidth="1"/>
    <col min="1029" max="1029" width="15.5" style="5" customWidth="1"/>
    <col min="1030" max="1030" width="50" style="5" customWidth="1"/>
    <col min="1031" max="1031" width="18.1666666666667" style="5" customWidth="1"/>
    <col min="1032" max="1032" width="11.6666666666667" style="5" customWidth="1"/>
    <col min="1033" max="1267" width="7.66666666666667" style="5" customWidth="1"/>
    <col min="1268" max="1280" width="9.16666666666667" style="5"/>
    <col min="1281" max="1281" width="15.3333333333333" style="5" customWidth="1"/>
    <col min="1282" max="1282" width="17.6666666666667" style="5" customWidth="1"/>
    <col min="1283" max="1283" width="18.3333333333333" style="5" customWidth="1"/>
    <col min="1284" max="1284" width="36.8333333333333" style="5" customWidth="1"/>
    <col min="1285" max="1285" width="15.5" style="5" customWidth="1"/>
    <col min="1286" max="1286" width="50" style="5" customWidth="1"/>
    <col min="1287" max="1287" width="18.1666666666667" style="5" customWidth="1"/>
    <col min="1288" max="1288" width="11.6666666666667" style="5" customWidth="1"/>
    <col min="1289" max="1523" width="7.66666666666667" style="5" customWidth="1"/>
    <col min="1524" max="1536" width="9.16666666666667" style="5"/>
    <col min="1537" max="1537" width="15.3333333333333" style="5" customWidth="1"/>
    <col min="1538" max="1538" width="17.6666666666667" style="5" customWidth="1"/>
    <col min="1539" max="1539" width="18.3333333333333" style="5" customWidth="1"/>
    <col min="1540" max="1540" width="36.8333333333333" style="5" customWidth="1"/>
    <col min="1541" max="1541" width="15.5" style="5" customWidth="1"/>
    <col min="1542" max="1542" width="50" style="5" customWidth="1"/>
    <col min="1543" max="1543" width="18.1666666666667" style="5" customWidth="1"/>
    <col min="1544" max="1544" width="11.6666666666667" style="5" customWidth="1"/>
    <col min="1545" max="1779" width="7.66666666666667" style="5" customWidth="1"/>
    <col min="1780" max="1792" width="9.16666666666667" style="5"/>
    <col min="1793" max="1793" width="15.3333333333333" style="5" customWidth="1"/>
    <col min="1794" max="1794" width="17.6666666666667" style="5" customWidth="1"/>
    <col min="1795" max="1795" width="18.3333333333333" style="5" customWidth="1"/>
    <col min="1796" max="1796" width="36.8333333333333" style="5" customWidth="1"/>
    <col min="1797" max="1797" width="15.5" style="5" customWidth="1"/>
    <col min="1798" max="1798" width="50" style="5" customWidth="1"/>
    <col min="1799" max="1799" width="18.1666666666667" style="5" customWidth="1"/>
    <col min="1800" max="1800" width="11.6666666666667" style="5" customWidth="1"/>
    <col min="1801" max="2035" width="7.66666666666667" style="5" customWidth="1"/>
    <col min="2036" max="2048" width="9.16666666666667" style="5"/>
    <col min="2049" max="2049" width="15.3333333333333" style="5" customWidth="1"/>
    <col min="2050" max="2050" width="17.6666666666667" style="5" customWidth="1"/>
    <col min="2051" max="2051" width="18.3333333333333" style="5" customWidth="1"/>
    <col min="2052" max="2052" width="36.8333333333333" style="5" customWidth="1"/>
    <col min="2053" max="2053" width="15.5" style="5" customWidth="1"/>
    <col min="2054" max="2054" width="50" style="5" customWidth="1"/>
    <col min="2055" max="2055" width="18.1666666666667" style="5" customWidth="1"/>
    <col min="2056" max="2056" width="11.6666666666667" style="5" customWidth="1"/>
    <col min="2057" max="2291" width="7.66666666666667" style="5" customWidth="1"/>
    <col min="2292" max="2304" width="9.16666666666667" style="5"/>
    <col min="2305" max="2305" width="15.3333333333333" style="5" customWidth="1"/>
    <col min="2306" max="2306" width="17.6666666666667" style="5" customWidth="1"/>
    <col min="2307" max="2307" width="18.3333333333333" style="5" customWidth="1"/>
    <col min="2308" max="2308" width="36.8333333333333" style="5" customWidth="1"/>
    <col min="2309" max="2309" width="15.5" style="5" customWidth="1"/>
    <col min="2310" max="2310" width="50" style="5" customWidth="1"/>
    <col min="2311" max="2311" width="18.1666666666667" style="5" customWidth="1"/>
    <col min="2312" max="2312" width="11.6666666666667" style="5" customWidth="1"/>
    <col min="2313" max="2547" width="7.66666666666667" style="5" customWidth="1"/>
    <col min="2548" max="2560" width="9.16666666666667" style="5"/>
    <col min="2561" max="2561" width="15.3333333333333" style="5" customWidth="1"/>
    <col min="2562" max="2562" width="17.6666666666667" style="5" customWidth="1"/>
    <col min="2563" max="2563" width="18.3333333333333" style="5" customWidth="1"/>
    <col min="2564" max="2564" width="36.8333333333333" style="5" customWidth="1"/>
    <col min="2565" max="2565" width="15.5" style="5" customWidth="1"/>
    <col min="2566" max="2566" width="50" style="5" customWidth="1"/>
    <col min="2567" max="2567" width="18.1666666666667" style="5" customWidth="1"/>
    <col min="2568" max="2568" width="11.6666666666667" style="5" customWidth="1"/>
    <col min="2569" max="2803" width="7.66666666666667" style="5" customWidth="1"/>
    <col min="2804" max="2816" width="9.16666666666667" style="5"/>
    <col min="2817" max="2817" width="15.3333333333333" style="5" customWidth="1"/>
    <col min="2818" max="2818" width="17.6666666666667" style="5" customWidth="1"/>
    <col min="2819" max="2819" width="18.3333333333333" style="5" customWidth="1"/>
    <col min="2820" max="2820" width="36.8333333333333" style="5" customWidth="1"/>
    <col min="2821" max="2821" width="15.5" style="5" customWidth="1"/>
    <col min="2822" max="2822" width="50" style="5" customWidth="1"/>
    <col min="2823" max="2823" width="18.1666666666667" style="5" customWidth="1"/>
    <col min="2824" max="2824" width="11.6666666666667" style="5" customWidth="1"/>
    <col min="2825" max="3059" width="7.66666666666667" style="5" customWidth="1"/>
    <col min="3060" max="3072" width="9.16666666666667" style="5"/>
    <col min="3073" max="3073" width="15.3333333333333" style="5" customWidth="1"/>
    <col min="3074" max="3074" width="17.6666666666667" style="5" customWidth="1"/>
    <col min="3075" max="3075" width="18.3333333333333" style="5" customWidth="1"/>
    <col min="3076" max="3076" width="36.8333333333333" style="5" customWidth="1"/>
    <col min="3077" max="3077" width="15.5" style="5" customWidth="1"/>
    <col min="3078" max="3078" width="50" style="5" customWidth="1"/>
    <col min="3079" max="3079" width="18.1666666666667" style="5" customWidth="1"/>
    <col min="3080" max="3080" width="11.6666666666667" style="5" customWidth="1"/>
    <col min="3081" max="3315" width="7.66666666666667" style="5" customWidth="1"/>
    <col min="3316" max="3328" width="9.16666666666667" style="5"/>
    <col min="3329" max="3329" width="15.3333333333333" style="5" customWidth="1"/>
    <col min="3330" max="3330" width="17.6666666666667" style="5" customWidth="1"/>
    <col min="3331" max="3331" width="18.3333333333333" style="5" customWidth="1"/>
    <col min="3332" max="3332" width="36.8333333333333" style="5" customWidth="1"/>
    <col min="3333" max="3333" width="15.5" style="5" customWidth="1"/>
    <col min="3334" max="3334" width="50" style="5" customWidth="1"/>
    <col min="3335" max="3335" width="18.1666666666667" style="5" customWidth="1"/>
    <col min="3336" max="3336" width="11.6666666666667" style="5" customWidth="1"/>
    <col min="3337" max="3571" width="7.66666666666667" style="5" customWidth="1"/>
    <col min="3572" max="3584" width="9.16666666666667" style="5"/>
    <col min="3585" max="3585" width="15.3333333333333" style="5" customWidth="1"/>
    <col min="3586" max="3586" width="17.6666666666667" style="5" customWidth="1"/>
    <col min="3587" max="3587" width="18.3333333333333" style="5" customWidth="1"/>
    <col min="3588" max="3588" width="36.8333333333333" style="5" customWidth="1"/>
    <col min="3589" max="3589" width="15.5" style="5" customWidth="1"/>
    <col min="3590" max="3590" width="50" style="5" customWidth="1"/>
    <col min="3591" max="3591" width="18.1666666666667" style="5" customWidth="1"/>
    <col min="3592" max="3592" width="11.6666666666667" style="5" customWidth="1"/>
    <col min="3593" max="3827" width="7.66666666666667" style="5" customWidth="1"/>
    <col min="3828" max="3840" width="9.16666666666667" style="5"/>
    <col min="3841" max="3841" width="15.3333333333333" style="5" customWidth="1"/>
    <col min="3842" max="3842" width="17.6666666666667" style="5" customWidth="1"/>
    <col min="3843" max="3843" width="18.3333333333333" style="5" customWidth="1"/>
    <col min="3844" max="3844" width="36.8333333333333" style="5" customWidth="1"/>
    <col min="3845" max="3845" width="15.5" style="5" customWidth="1"/>
    <col min="3846" max="3846" width="50" style="5" customWidth="1"/>
    <col min="3847" max="3847" width="18.1666666666667" style="5" customWidth="1"/>
    <col min="3848" max="3848" width="11.6666666666667" style="5" customWidth="1"/>
    <col min="3849" max="4083" width="7.66666666666667" style="5" customWidth="1"/>
    <col min="4084" max="4096" width="9.16666666666667" style="5"/>
    <col min="4097" max="4097" width="15.3333333333333" style="5" customWidth="1"/>
    <col min="4098" max="4098" width="17.6666666666667" style="5" customWidth="1"/>
    <col min="4099" max="4099" width="18.3333333333333" style="5" customWidth="1"/>
    <col min="4100" max="4100" width="36.8333333333333" style="5" customWidth="1"/>
    <col min="4101" max="4101" width="15.5" style="5" customWidth="1"/>
    <col min="4102" max="4102" width="50" style="5" customWidth="1"/>
    <col min="4103" max="4103" width="18.1666666666667" style="5" customWidth="1"/>
    <col min="4104" max="4104" width="11.6666666666667" style="5" customWidth="1"/>
    <col min="4105" max="4339" width="7.66666666666667" style="5" customWidth="1"/>
    <col min="4340" max="4352" width="9.16666666666667" style="5"/>
    <col min="4353" max="4353" width="15.3333333333333" style="5" customWidth="1"/>
    <col min="4354" max="4354" width="17.6666666666667" style="5" customWidth="1"/>
    <col min="4355" max="4355" width="18.3333333333333" style="5" customWidth="1"/>
    <col min="4356" max="4356" width="36.8333333333333" style="5" customWidth="1"/>
    <col min="4357" max="4357" width="15.5" style="5" customWidth="1"/>
    <col min="4358" max="4358" width="50" style="5" customWidth="1"/>
    <col min="4359" max="4359" width="18.1666666666667" style="5" customWidth="1"/>
    <col min="4360" max="4360" width="11.6666666666667" style="5" customWidth="1"/>
    <col min="4361" max="4595" width="7.66666666666667" style="5" customWidth="1"/>
    <col min="4596" max="4608" width="9.16666666666667" style="5"/>
    <col min="4609" max="4609" width="15.3333333333333" style="5" customWidth="1"/>
    <col min="4610" max="4610" width="17.6666666666667" style="5" customWidth="1"/>
    <col min="4611" max="4611" width="18.3333333333333" style="5" customWidth="1"/>
    <col min="4612" max="4612" width="36.8333333333333" style="5" customWidth="1"/>
    <col min="4613" max="4613" width="15.5" style="5" customWidth="1"/>
    <col min="4614" max="4614" width="50" style="5" customWidth="1"/>
    <col min="4615" max="4615" width="18.1666666666667" style="5" customWidth="1"/>
    <col min="4616" max="4616" width="11.6666666666667" style="5" customWidth="1"/>
    <col min="4617" max="4851" width="7.66666666666667" style="5" customWidth="1"/>
    <col min="4852" max="4864" width="9.16666666666667" style="5"/>
    <col min="4865" max="4865" width="15.3333333333333" style="5" customWidth="1"/>
    <col min="4866" max="4866" width="17.6666666666667" style="5" customWidth="1"/>
    <col min="4867" max="4867" width="18.3333333333333" style="5" customWidth="1"/>
    <col min="4868" max="4868" width="36.8333333333333" style="5" customWidth="1"/>
    <col min="4869" max="4869" width="15.5" style="5" customWidth="1"/>
    <col min="4870" max="4870" width="50" style="5" customWidth="1"/>
    <col min="4871" max="4871" width="18.1666666666667" style="5" customWidth="1"/>
    <col min="4872" max="4872" width="11.6666666666667" style="5" customWidth="1"/>
    <col min="4873" max="5107" width="7.66666666666667" style="5" customWidth="1"/>
    <col min="5108" max="5120" width="9.16666666666667" style="5"/>
    <col min="5121" max="5121" width="15.3333333333333" style="5" customWidth="1"/>
    <col min="5122" max="5122" width="17.6666666666667" style="5" customWidth="1"/>
    <col min="5123" max="5123" width="18.3333333333333" style="5" customWidth="1"/>
    <col min="5124" max="5124" width="36.8333333333333" style="5" customWidth="1"/>
    <col min="5125" max="5125" width="15.5" style="5" customWidth="1"/>
    <col min="5126" max="5126" width="50" style="5" customWidth="1"/>
    <col min="5127" max="5127" width="18.1666666666667" style="5" customWidth="1"/>
    <col min="5128" max="5128" width="11.6666666666667" style="5" customWidth="1"/>
    <col min="5129" max="5363" width="7.66666666666667" style="5" customWidth="1"/>
    <col min="5364" max="5376" width="9.16666666666667" style="5"/>
    <col min="5377" max="5377" width="15.3333333333333" style="5" customWidth="1"/>
    <col min="5378" max="5378" width="17.6666666666667" style="5" customWidth="1"/>
    <col min="5379" max="5379" width="18.3333333333333" style="5" customWidth="1"/>
    <col min="5380" max="5380" width="36.8333333333333" style="5" customWidth="1"/>
    <col min="5381" max="5381" width="15.5" style="5" customWidth="1"/>
    <col min="5382" max="5382" width="50" style="5" customWidth="1"/>
    <col min="5383" max="5383" width="18.1666666666667" style="5" customWidth="1"/>
    <col min="5384" max="5384" width="11.6666666666667" style="5" customWidth="1"/>
    <col min="5385" max="5619" width="7.66666666666667" style="5" customWidth="1"/>
    <col min="5620" max="5632" width="9.16666666666667" style="5"/>
    <col min="5633" max="5633" width="15.3333333333333" style="5" customWidth="1"/>
    <col min="5634" max="5634" width="17.6666666666667" style="5" customWidth="1"/>
    <col min="5635" max="5635" width="18.3333333333333" style="5" customWidth="1"/>
    <col min="5636" max="5636" width="36.8333333333333" style="5" customWidth="1"/>
    <col min="5637" max="5637" width="15.5" style="5" customWidth="1"/>
    <col min="5638" max="5638" width="50" style="5" customWidth="1"/>
    <col min="5639" max="5639" width="18.1666666666667" style="5" customWidth="1"/>
    <col min="5640" max="5640" width="11.6666666666667" style="5" customWidth="1"/>
    <col min="5641" max="5875" width="7.66666666666667" style="5" customWidth="1"/>
    <col min="5876" max="5888" width="9.16666666666667" style="5"/>
    <col min="5889" max="5889" width="15.3333333333333" style="5" customWidth="1"/>
    <col min="5890" max="5890" width="17.6666666666667" style="5" customWidth="1"/>
    <col min="5891" max="5891" width="18.3333333333333" style="5" customWidth="1"/>
    <col min="5892" max="5892" width="36.8333333333333" style="5" customWidth="1"/>
    <col min="5893" max="5893" width="15.5" style="5" customWidth="1"/>
    <col min="5894" max="5894" width="50" style="5" customWidth="1"/>
    <col min="5895" max="5895" width="18.1666666666667" style="5" customWidth="1"/>
    <col min="5896" max="5896" width="11.6666666666667" style="5" customWidth="1"/>
    <col min="5897" max="6131" width="7.66666666666667" style="5" customWidth="1"/>
    <col min="6132" max="6144" width="9.16666666666667" style="5"/>
    <col min="6145" max="6145" width="15.3333333333333" style="5" customWidth="1"/>
    <col min="6146" max="6146" width="17.6666666666667" style="5" customWidth="1"/>
    <col min="6147" max="6147" width="18.3333333333333" style="5" customWidth="1"/>
    <col min="6148" max="6148" width="36.8333333333333" style="5" customWidth="1"/>
    <col min="6149" max="6149" width="15.5" style="5" customWidth="1"/>
    <col min="6150" max="6150" width="50" style="5" customWidth="1"/>
    <col min="6151" max="6151" width="18.1666666666667" style="5" customWidth="1"/>
    <col min="6152" max="6152" width="11.6666666666667" style="5" customWidth="1"/>
    <col min="6153" max="6387" width="7.66666666666667" style="5" customWidth="1"/>
    <col min="6388" max="6400" width="9.16666666666667" style="5"/>
    <col min="6401" max="6401" width="15.3333333333333" style="5" customWidth="1"/>
    <col min="6402" max="6402" width="17.6666666666667" style="5" customWidth="1"/>
    <col min="6403" max="6403" width="18.3333333333333" style="5" customWidth="1"/>
    <col min="6404" max="6404" width="36.8333333333333" style="5" customWidth="1"/>
    <col min="6405" max="6405" width="15.5" style="5" customWidth="1"/>
    <col min="6406" max="6406" width="50" style="5" customWidth="1"/>
    <col min="6407" max="6407" width="18.1666666666667" style="5" customWidth="1"/>
    <col min="6408" max="6408" width="11.6666666666667" style="5" customWidth="1"/>
    <col min="6409" max="6643" width="7.66666666666667" style="5" customWidth="1"/>
    <col min="6644" max="6656" width="9.16666666666667" style="5"/>
    <col min="6657" max="6657" width="15.3333333333333" style="5" customWidth="1"/>
    <col min="6658" max="6658" width="17.6666666666667" style="5" customWidth="1"/>
    <col min="6659" max="6659" width="18.3333333333333" style="5" customWidth="1"/>
    <col min="6660" max="6660" width="36.8333333333333" style="5" customWidth="1"/>
    <col min="6661" max="6661" width="15.5" style="5" customWidth="1"/>
    <col min="6662" max="6662" width="50" style="5" customWidth="1"/>
    <col min="6663" max="6663" width="18.1666666666667" style="5" customWidth="1"/>
    <col min="6664" max="6664" width="11.6666666666667" style="5" customWidth="1"/>
    <col min="6665" max="6899" width="7.66666666666667" style="5" customWidth="1"/>
    <col min="6900" max="6912" width="9.16666666666667" style="5"/>
    <col min="6913" max="6913" width="15.3333333333333" style="5" customWidth="1"/>
    <col min="6914" max="6914" width="17.6666666666667" style="5" customWidth="1"/>
    <col min="6915" max="6915" width="18.3333333333333" style="5" customWidth="1"/>
    <col min="6916" max="6916" width="36.8333333333333" style="5" customWidth="1"/>
    <col min="6917" max="6917" width="15.5" style="5" customWidth="1"/>
    <col min="6918" max="6918" width="50" style="5" customWidth="1"/>
    <col min="6919" max="6919" width="18.1666666666667" style="5" customWidth="1"/>
    <col min="6920" max="6920" width="11.6666666666667" style="5" customWidth="1"/>
    <col min="6921" max="7155" width="7.66666666666667" style="5" customWidth="1"/>
    <col min="7156" max="7168" width="9.16666666666667" style="5"/>
    <col min="7169" max="7169" width="15.3333333333333" style="5" customWidth="1"/>
    <col min="7170" max="7170" width="17.6666666666667" style="5" customWidth="1"/>
    <col min="7171" max="7171" width="18.3333333333333" style="5" customWidth="1"/>
    <col min="7172" max="7172" width="36.8333333333333" style="5" customWidth="1"/>
    <col min="7173" max="7173" width="15.5" style="5" customWidth="1"/>
    <col min="7174" max="7174" width="50" style="5" customWidth="1"/>
    <col min="7175" max="7175" width="18.1666666666667" style="5" customWidth="1"/>
    <col min="7176" max="7176" width="11.6666666666667" style="5" customWidth="1"/>
    <col min="7177" max="7411" width="7.66666666666667" style="5" customWidth="1"/>
    <col min="7412" max="7424" width="9.16666666666667" style="5"/>
    <col min="7425" max="7425" width="15.3333333333333" style="5" customWidth="1"/>
    <col min="7426" max="7426" width="17.6666666666667" style="5" customWidth="1"/>
    <col min="7427" max="7427" width="18.3333333333333" style="5" customWidth="1"/>
    <col min="7428" max="7428" width="36.8333333333333" style="5" customWidth="1"/>
    <col min="7429" max="7429" width="15.5" style="5" customWidth="1"/>
    <col min="7430" max="7430" width="50" style="5" customWidth="1"/>
    <col min="7431" max="7431" width="18.1666666666667" style="5" customWidth="1"/>
    <col min="7432" max="7432" width="11.6666666666667" style="5" customWidth="1"/>
    <col min="7433" max="7667" width="7.66666666666667" style="5" customWidth="1"/>
    <col min="7668" max="7680" width="9.16666666666667" style="5"/>
    <col min="7681" max="7681" width="15.3333333333333" style="5" customWidth="1"/>
    <col min="7682" max="7682" width="17.6666666666667" style="5" customWidth="1"/>
    <col min="7683" max="7683" width="18.3333333333333" style="5" customWidth="1"/>
    <col min="7684" max="7684" width="36.8333333333333" style="5" customWidth="1"/>
    <col min="7685" max="7685" width="15.5" style="5" customWidth="1"/>
    <col min="7686" max="7686" width="50" style="5" customWidth="1"/>
    <col min="7687" max="7687" width="18.1666666666667" style="5" customWidth="1"/>
    <col min="7688" max="7688" width="11.6666666666667" style="5" customWidth="1"/>
    <col min="7689" max="7923" width="7.66666666666667" style="5" customWidth="1"/>
    <col min="7924" max="7936" width="9.16666666666667" style="5"/>
    <col min="7937" max="7937" width="15.3333333333333" style="5" customWidth="1"/>
    <col min="7938" max="7938" width="17.6666666666667" style="5" customWidth="1"/>
    <col min="7939" max="7939" width="18.3333333333333" style="5" customWidth="1"/>
    <col min="7940" max="7940" width="36.8333333333333" style="5" customWidth="1"/>
    <col min="7941" max="7941" width="15.5" style="5" customWidth="1"/>
    <col min="7942" max="7942" width="50" style="5" customWidth="1"/>
    <col min="7943" max="7943" width="18.1666666666667" style="5" customWidth="1"/>
    <col min="7944" max="7944" width="11.6666666666667" style="5" customWidth="1"/>
    <col min="7945" max="8179" width="7.66666666666667" style="5" customWidth="1"/>
    <col min="8180" max="8192" width="9.16666666666667" style="5"/>
    <col min="8193" max="8193" width="15.3333333333333" style="5" customWidth="1"/>
    <col min="8194" max="8194" width="17.6666666666667" style="5" customWidth="1"/>
    <col min="8195" max="8195" width="18.3333333333333" style="5" customWidth="1"/>
    <col min="8196" max="8196" width="36.8333333333333" style="5" customWidth="1"/>
    <col min="8197" max="8197" width="15.5" style="5" customWidth="1"/>
    <col min="8198" max="8198" width="50" style="5" customWidth="1"/>
    <col min="8199" max="8199" width="18.1666666666667" style="5" customWidth="1"/>
    <col min="8200" max="8200" width="11.6666666666667" style="5" customWidth="1"/>
    <col min="8201" max="8435" width="7.66666666666667" style="5" customWidth="1"/>
    <col min="8436" max="8448" width="9.16666666666667" style="5"/>
    <col min="8449" max="8449" width="15.3333333333333" style="5" customWidth="1"/>
    <col min="8450" max="8450" width="17.6666666666667" style="5" customWidth="1"/>
    <col min="8451" max="8451" width="18.3333333333333" style="5" customWidth="1"/>
    <col min="8452" max="8452" width="36.8333333333333" style="5" customWidth="1"/>
    <col min="8453" max="8453" width="15.5" style="5" customWidth="1"/>
    <col min="8454" max="8454" width="50" style="5" customWidth="1"/>
    <col min="8455" max="8455" width="18.1666666666667" style="5" customWidth="1"/>
    <col min="8456" max="8456" width="11.6666666666667" style="5" customWidth="1"/>
    <col min="8457" max="8691" width="7.66666666666667" style="5" customWidth="1"/>
    <col min="8692" max="8704" width="9.16666666666667" style="5"/>
    <col min="8705" max="8705" width="15.3333333333333" style="5" customWidth="1"/>
    <col min="8706" max="8706" width="17.6666666666667" style="5" customWidth="1"/>
    <col min="8707" max="8707" width="18.3333333333333" style="5" customWidth="1"/>
    <col min="8708" max="8708" width="36.8333333333333" style="5" customWidth="1"/>
    <col min="8709" max="8709" width="15.5" style="5" customWidth="1"/>
    <col min="8710" max="8710" width="50" style="5" customWidth="1"/>
    <col min="8711" max="8711" width="18.1666666666667" style="5" customWidth="1"/>
    <col min="8712" max="8712" width="11.6666666666667" style="5" customWidth="1"/>
    <col min="8713" max="8947" width="7.66666666666667" style="5" customWidth="1"/>
    <col min="8948" max="8960" width="9.16666666666667" style="5"/>
    <col min="8961" max="8961" width="15.3333333333333" style="5" customWidth="1"/>
    <col min="8962" max="8962" width="17.6666666666667" style="5" customWidth="1"/>
    <col min="8963" max="8963" width="18.3333333333333" style="5" customWidth="1"/>
    <col min="8964" max="8964" width="36.8333333333333" style="5" customWidth="1"/>
    <col min="8965" max="8965" width="15.5" style="5" customWidth="1"/>
    <col min="8966" max="8966" width="50" style="5" customWidth="1"/>
    <col min="8967" max="8967" width="18.1666666666667" style="5" customWidth="1"/>
    <col min="8968" max="8968" width="11.6666666666667" style="5" customWidth="1"/>
    <col min="8969" max="9203" width="7.66666666666667" style="5" customWidth="1"/>
    <col min="9204" max="9216" width="9.16666666666667" style="5"/>
    <col min="9217" max="9217" width="15.3333333333333" style="5" customWidth="1"/>
    <col min="9218" max="9218" width="17.6666666666667" style="5" customWidth="1"/>
    <col min="9219" max="9219" width="18.3333333333333" style="5" customWidth="1"/>
    <col min="9220" max="9220" width="36.8333333333333" style="5" customWidth="1"/>
    <col min="9221" max="9221" width="15.5" style="5" customWidth="1"/>
    <col min="9222" max="9222" width="50" style="5" customWidth="1"/>
    <col min="9223" max="9223" width="18.1666666666667" style="5" customWidth="1"/>
    <col min="9224" max="9224" width="11.6666666666667" style="5" customWidth="1"/>
    <col min="9225" max="9459" width="7.66666666666667" style="5" customWidth="1"/>
    <col min="9460" max="9472" width="9.16666666666667" style="5"/>
    <col min="9473" max="9473" width="15.3333333333333" style="5" customWidth="1"/>
    <col min="9474" max="9474" width="17.6666666666667" style="5" customWidth="1"/>
    <col min="9475" max="9475" width="18.3333333333333" style="5" customWidth="1"/>
    <col min="9476" max="9476" width="36.8333333333333" style="5" customWidth="1"/>
    <col min="9477" max="9477" width="15.5" style="5" customWidth="1"/>
    <col min="9478" max="9478" width="50" style="5" customWidth="1"/>
    <col min="9479" max="9479" width="18.1666666666667" style="5" customWidth="1"/>
    <col min="9480" max="9480" width="11.6666666666667" style="5" customWidth="1"/>
    <col min="9481" max="9715" width="7.66666666666667" style="5" customWidth="1"/>
    <col min="9716" max="9728" width="9.16666666666667" style="5"/>
    <col min="9729" max="9729" width="15.3333333333333" style="5" customWidth="1"/>
    <col min="9730" max="9730" width="17.6666666666667" style="5" customWidth="1"/>
    <col min="9731" max="9731" width="18.3333333333333" style="5" customWidth="1"/>
    <col min="9732" max="9732" width="36.8333333333333" style="5" customWidth="1"/>
    <col min="9733" max="9733" width="15.5" style="5" customWidth="1"/>
    <col min="9734" max="9734" width="50" style="5" customWidth="1"/>
    <col min="9735" max="9735" width="18.1666666666667" style="5" customWidth="1"/>
    <col min="9736" max="9736" width="11.6666666666667" style="5" customWidth="1"/>
    <col min="9737" max="9971" width="7.66666666666667" style="5" customWidth="1"/>
    <col min="9972" max="9984" width="9.16666666666667" style="5"/>
    <col min="9985" max="9985" width="15.3333333333333" style="5" customWidth="1"/>
    <col min="9986" max="9986" width="17.6666666666667" style="5" customWidth="1"/>
    <col min="9987" max="9987" width="18.3333333333333" style="5" customWidth="1"/>
    <col min="9988" max="9988" width="36.8333333333333" style="5" customWidth="1"/>
    <col min="9989" max="9989" width="15.5" style="5" customWidth="1"/>
    <col min="9990" max="9990" width="50" style="5" customWidth="1"/>
    <col min="9991" max="9991" width="18.1666666666667" style="5" customWidth="1"/>
    <col min="9992" max="9992" width="11.6666666666667" style="5" customWidth="1"/>
    <col min="9993" max="10227" width="7.66666666666667" style="5" customWidth="1"/>
    <col min="10228" max="10240" width="9.16666666666667" style="5"/>
    <col min="10241" max="10241" width="15.3333333333333" style="5" customWidth="1"/>
    <col min="10242" max="10242" width="17.6666666666667" style="5" customWidth="1"/>
    <col min="10243" max="10243" width="18.3333333333333" style="5" customWidth="1"/>
    <col min="10244" max="10244" width="36.8333333333333" style="5" customWidth="1"/>
    <col min="10245" max="10245" width="15.5" style="5" customWidth="1"/>
    <col min="10246" max="10246" width="50" style="5" customWidth="1"/>
    <col min="10247" max="10247" width="18.1666666666667" style="5" customWidth="1"/>
    <col min="10248" max="10248" width="11.6666666666667" style="5" customWidth="1"/>
    <col min="10249" max="10483" width="7.66666666666667" style="5" customWidth="1"/>
    <col min="10484" max="10496" width="9.16666666666667" style="5"/>
    <col min="10497" max="10497" width="15.3333333333333" style="5" customWidth="1"/>
    <col min="10498" max="10498" width="17.6666666666667" style="5" customWidth="1"/>
    <col min="10499" max="10499" width="18.3333333333333" style="5" customWidth="1"/>
    <col min="10500" max="10500" width="36.8333333333333" style="5" customWidth="1"/>
    <col min="10501" max="10501" width="15.5" style="5" customWidth="1"/>
    <col min="10502" max="10502" width="50" style="5" customWidth="1"/>
    <col min="10503" max="10503" width="18.1666666666667" style="5" customWidth="1"/>
    <col min="10504" max="10504" width="11.6666666666667" style="5" customWidth="1"/>
    <col min="10505" max="10739" width="7.66666666666667" style="5" customWidth="1"/>
    <col min="10740" max="10752" width="9.16666666666667" style="5"/>
    <col min="10753" max="10753" width="15.3333333333333" style="5" customWidth="1"/>
    <col min="10754" max="10754" width="17.6666666666667" style="5" customWidth="1"/>
    <col min="10755" max="10755" width="18.3333333333333" style="5" customWidth="1"/>
    <col min="10756" max="10756" width="36.8333333333333" style="5" customWidth="1"/>
    <col min="10757" max="10757" width="15.5" style="5" customWidth="1"/>
    <col min="10758" max="10758" width="50" style="5" customWidth="1"/>
    <col min="10759" max="10759" width="18.1666666666667" style="5" customWidth="1"/>
    <col min="10760" max="10760" width="11.6666666666667" style="5" customWidth="1"/>
    <col min="10761" max="10995" width="7.66666666666667" style="5" customWidth="1"/>
    <col min="10996" max="11008" width="9.16666666666667" style="5"/>
    <col min="11009" max="11009" width="15.3333333333333" style="5" customWidth="1"/>
    <col min="11010" max="11010" width="17.6666666666667" style="5" customWidth="1"/>
    <col min="11011" max="11011" width="18.3333333333333" style="5" customWidth="1"/>
    <col min="11012" max="11012" width="36.8333333333333" style="5" customWidth="1"/>
    <col min="11013" max="11013" width="15.5" style="5" customWidth="1"/>
    <col min="11014" max="11014" width="50" style="5" customWidth="1"/>
    <col min="11015" max="11015" width="18.1666666666667" style="5" customWidth="1"/>
    <col min="11016" max="11016" width="11.6666666666667" style="5" customWidth="1"/>
    <col min="11017" max="11251" width="7.66666666666667" style="5" customWidth="1"/>
    <col min="11252" max="11264" width="9.16666666666667" style="5"/>
    <col min="11265" max="11265" width="15.3333333333333" style="5" customWidth="1"/>
    <col min="11266" max="11266" width="17.6666666666667" style="5" customWidth="1"/>
    <col min="11267" max="11267" width="18.3333333333333" style="5" customWidth="1"/>
    <col min="11268" max="11268" width="36.8333333333333" style="5" customWidth="1"/>
    <col min="11269" max="11269" width="15.5" style="5" customWidth="1"/>
    <col min="11270" max="11270" width="50" style="5" customWidth="1"/>
    <col min="11271" max="11271" width="18.1666666666667" style="5" customWidth="1"/>
    <col min="11272" max="11272" width="11.6666666666667" style="5" customWidth="1"/>
    <col min="11273" max="11507" width="7.66666666666667" style="5" customWidth="1"/>
    <col min="11508" max="11520" width="9.16666666666667" style="5"/>
    <col min="11521" max="11521" width="15.3333333333333" style="5" customWidth="1"/>
    <col min="11522" max="11522" width="17.6666666666667" style="5" customWidth="1"/>
    <col min="11523" max="11523" width="18.3333333333333" style="5" customWidth="1"/>
    <col min="11524" max="11524" width="36.8333333333333" style="5" customWidth="1"/>
    <col min="11525" max="11525" width="15.5" style="5" customWidth="1"/>
    <col min="11526" max="11526" width="50" style="5" customWidth="1"/>
    <col min="11527" max="11527" width="18.1666666666667" style="5" customWidth="1"/>
    <col min="11528" max="11528" width="11.6666666666667" style="5" customWidth="1"/>
    <col min="11529" max="11763" width="7.66666666666667" style="5" customWidth="1"/>
    <col min="11764" max="11776" width="9.16666666666667" style="5"/>
    <col min="11777" max="11777" width="15.3333333333333" style="5" customWidth="1"/>
    <col min="11778" max="11778" width="17.6666666666667" style="5" customWidth="1"/>
    <col min="11779" max="11779" width="18.3333333333333" style="5" customWidth="1"/>
    <col min="11780" max="11780" width="36.8333333333333" style="5" customWidth="1"/>
    <col min="11781" max="11781" width="15.5" style="5" customWidth="1"/>
    <col min="11782" max="11782" width="50" style="5" customWidth="1"/>
    <col min="11783" max="11783" width="18.1666666666667" style="5" customWidth="1"/>
    <col min="11784" max="11784" width="11.6666666666667" style="5" customWidth="1"/>
    <col min="11785" max="12019" width="7.66666666666667" style="5" customWidth="1"/>
    <col min="12020" max="12032" width="9.16666666666667" style="5"/>
    <col min="12033" max="12033" width="15.3333333333333" style="5" customWidth="1"/>
    <col min="12034" max="12034" width="17.6666666666667" style="5" customWidth="1"/>
    <col min="12035" max="12035" width="18.3333333333333" style="5" customWidth="1"/>
    <col min="12036" max="12036" width="36.8333333333333" style="5" customWidth="1"/>
    <col min="12037" max="12037" width="15.5" style="5" customWidth="1"/>
    <col min="12038" max="12038" width="50" style="5" customWidth="1"/>
    <col min="12039" max="12039" width="18.1666666666667" style="5" customWidth="1"/>
    <col min="12040" max="12040" width="11.6666666666667" style="5" customWidth="1"/>
    <col min="12041" max="12275" width="7.66666666666667" style="5" customWidth="1"/>
    <col min="12276" max="12288" width="9.16666666666667" style="5"/>
    <col min="12289" max="12289" width="15.3333333333333" style="5" customWidth="1"/>
    <col min="12290" max="12290" width="17.6666666666667" style="5" customWidth="1"/>
    <col min="12291" max="12291" width="18.3333333333333" style="5" customWidth="1"/>
    <col min="12292" max="12292" width="36.8333333333333" style="5" customWidth="1"/>
    <col min="12293" max="12293" width="15.5" style="5" customWidth="1"/>
    <col min="12294" max="12294" width="50" style="5" customWidth="1"/>
    <col min="12295" max="12295" width="18.1666666666667" style="5" customWidth="1"/>
    <col min="12296" max="12296" width="11.6666666666667" style="5" customWidth="1"/>
    <col min="12297" max="12531" width="7.66666666666667" style="5" customWidth="1"/>
    <col min="12532" max="12544" width="9.16666666666667" style="5"/>
    <col min="12545" max="12545" width="15.3333333333333" style="5" customWidth="1"/>
    <col min="12546" max="12546" width="17.6666666666667" style="5" customWidth="1"/>
    <col min="12547" max="12547" width="18.3333333333333" style="5" customWidth="1"/>
    <col min="12548" max="12548" width="36.8333333333333" style="5" customWidth="1"/>
    <col min="12549" max="12549" width="15.5" style="5" customWidth="1"/>
    <col min="12550" max="12550" width="50" style="5" customWidth="1"/>
    <col min="12551" max="12551" width="18.1666666666667" style="5" customWidth="1"/>
    <col min="12552" max="12552" width="11.6666666666667" style="5" customWidth="1"/>
    <col min="12553" max="12787" width="7.66666666666667" style="5" customWidth="1"/>
    <col min="12788" max="12800" width="9.16666666666667" style="5"/>
    <col min="12801" max="12801" width="15.3333333333333" style="5" customWidth="1"/>
    <col min="12802" max="12802" width="17.6666666666667" style="5" customWidth="1"/>
    <col min="12803" max="12803" width="18.3333333333333" style="5" customWidth="1"/>
    <col min="12804" max="12804" width="36.8333333333333" style="5" customWidth="1"/>
    <col min="12805" max="12805" width="15.5" style="5" customWidth="1"/>
    <col min="12806" max="12806" width="50" style="5" customWidth="1"/>
    <col min="12807" max="12807" width="18.1666666666667" style="5" customWidth="1"/>
    <col min="12808" max="12808" width="11.6666666666667" style="5" customWidth="1"/>
    <col min="12809" max="13043" width="7.66666666666667" style="5" customWidth="1"/>
    <col min="13044" max="13056" width="9.16666666666667" style="5"/>
    <col min="13057" max="13057" width="15.3333333333333" style="5" customWidth="1"/>
    <col min="13058" max="13058" width="17.6666666666667" style="5" customWidth="1"/>
    <col min="13059" max="13059" width="18.3333333333333" style="5" customWidth="1"/>
    <col min="13060" max="13060" width="36.8333333333333" style="5" customWidth="1"/>
    <col min="13061" max="13061" width="15.5" style="5" customWidth="1"/>
    <col min="13062" max="13062" width="50" style="5" customWidth="1"/>
    <col min="13063" max="13063" width="18.1666666666667" style="5" customWidth="1"/>
    <col min="13064" max="13064" width="11.6666666666667" style="5" customWidth="1"/>
    <col min="13065" max="13299" width="7.66666666666667" style="5" customWidth="1"/>
    <col min="13300" max="13312" width="9.16666666666667" style="5"/>
    <col min="13313" max="13313" width="15.3333333333333" style="5" customWidth="1"/>
    <col min="13314" max="13314" width="17.6666666666667" style="5" customWidth="1"/>
    <col min="13315" max="13315" width="18.3333333333333" style="5" customWidth="1"/>
    <col min="13316" max="13316" width="36.8333333333333" style="5" customWidth="1"/>
    <col min="13317" max="13317" width="15.5" style="5" customWidth="1"/>
    <col min="13318" max="13318" width="50" style="5" customWidth="1"/>
    <col min="13319" max="13319" width="18.1666666666667" style="5" customWidth="1"/>
    <col min="13320" max="13320" width="11.6666666666667" style="5" customWidth="1"/>
    <col min="13321" max="13555" width="7.66666666666667" style="5" customWidth="1"/>
    <col min="13556" max="13568" width="9.16666666666667" style="5"/>
    <col min="13569" max="13569" width="15.3333333333333" style="5" customWidth="1"/>
    <col min="13570" max="13570" width="17.6666666666667" style="5" customWidth="1"/>
    <col min="13571" max="13571" width="18.3333333333333" style="5" customWidth="1"/>
    <col min="13572" max="13572" width="36.8333333333333" style="5" customWidth="1"/>
    <col min="13573" max="13573" width="15.5" style="5" customWidth="1"/>
    <col min="13574" max="13574" width="50" style="5" customWidth="1"/>
    <col min="13575" max="13575" width="18.1666666666667" style="5" customWidth="1"/>
    <col min="13576" max="13576" width="11.6666666666667" style="5" customWidth="1"/>
    <col min="13577" max="13811" width="7.66666666666667" style="5" customWidth="1"/>
    <col min="13812" max="13824" width="9.16666666666667" style="5"/>
    <col min="13825" max="13825" width="15.3333333333333" style="5" customWidth="1"/>
    <col min="13826" max="13826" width="17.6666666666667" style="5" customWidth="1"/>
    <col min="13827" max="13827" width="18.3333333333333" style="5" customWidth="1"/>
    <col min="13828" max="13828" width="36.8333333333333" style="5" customWidth="1"/>
    <col min="13829" max="13829" width="15.5" style="5" customWidth="1"/>
    <col min="13830" max="13830" width="50" style="5" customWidth="1"/>
    <col min="13831" max="13831" width="18.1666666666667" style="5" customWidth="1"/>
    <col min="13832" max="13832" width="11.6666666666667" style="5" customWidth="1"/>
    <col min="13833" max="14067" width="7.66666666666667" style="5" customWidth="1"/>
    <col min="14068" max="14080" width="9.16666666666667" style="5"/>
    <col min="14081" max="14081" width="15.3333333333333" style="5" customWidth="1"/>
    <col min="14082" max="14082" width="17.6666666666667" style="5" customWidth="1"/>
    <col min="14083" max="14083" width="18.3333333333333" style="5" customWidth="1"/>
    <col min="14084" max="14084" width="36.8333333333333" style="5" customWidth="1"/>
    <col min="14085" max="14085" width="15.5" style="5" customWidth="1"/>
    <col min="14086" max="14086" width="50" style="5" customWidth="1"/>
    <col min="14087" max="14087" width="18.1666666666667" style="5" customWidth="1"/>
    <col min="14088" max="14088" width="11.6666666666667" style="5" customWidth="1"/>
    <col min="14089" max="14323" width="7.66666666666667" style="5" customWidth="1"/>
    <col min="14324" max="14336" width="9.16666666666667" style="5"/>
    <col min="14337" max="14337" width="15.3333333333333" style="5" customWidth="1"/>
    <col min="14338" max="14338" width="17.6666666666667" style="5" customWidth="1"/>
    <col min="14339" max="14339" width="18.3333333333333" style="5" customWidth="1"/>
    <col min="14340" max="14340" width="36.8333333333333" style="5" customWidth="1"/>
    <col min="14341" max="14341" width="15.5" style="5" customWidth="1"/>
    <col min="14342" max="14342" width="50" style="5" customWidth="1"/>
    <col min="14343" max="14343" width="18.1666666666667" style="5" customWidth="1"/>
    <col min="14344" max="14344" width="11.6666666666667" style="5" customWidth="1"/>
    <col min="14345" max="14579" width="7.66666666666667" style="5" customWidth="1"/>
    <col min="14580" max="14592" width="9.16666666666667" style="5"/>
    <col min="14593" max="14593" width="15.3333333333333" style="5" customWidth="1"/>
    <col min="14594" max="14594" width="17.6666666666667" style="5" customWidth="1"/>
    <col min="14595" max="14595" width="18.3333333333333" style="5" customWidth="1"/>
    <col min="14596" max="14596" width="36.8333333333333" style="5" customWidth="1"/>
    <col min="14597" max="14597" width="15.5" style="5" customWidth="1"/>
    <col min="14598" max="14598" width="50" style="5" customWidth="1"/>
    <col min="14599" max="14599" width="18.1666666666667" style="5" customWidth="1"/>
    <col min="14600" max="14600" width="11.6666666666667" style="5" customWidth="1"/>
    <col min="14601" max="14835" width="7.66666666666667" style="5" customWidth="1"/>
    <col min="14836" max="14848" width="9.16666666666667" style="5"/>
    <col min="14849" max="14849" width="15.3333333333333" style="5" customWidth="1"/>
    <col min="14850" max="14850" width="17.6666666666667" style="5" customWidth="1"/>
    <col min="14851" max="14851" width="18.3333333333333" style="5" customWidth="1"/>
    <col min="14852" max="14852" width="36.8333333333333" style="5" customWidth="1"/>
    <col min="14853" max="14853" width="15.5" style="5" customWidth="1"/>
    <col min="14854" max="14854" width="50" style="5" customWidth="1"/>
    <col min="14855" max="14855" width="18.1666666666667" style="5" customWidth="1"/>
    <col min="14856" max="14856" width="11.6666666666667" style="5" customWidth="1"/>
    <col min="14857" max="15091" width="7.66666666666667" style="5" customWidth="1"/>
    <col min="15092" max="15104" width="9.16666666666667" style="5"/>
    <col min="15105" max="15105" width="15.3333333333333" style="5" customWidth="1"/>
    <col min="15106" max="15106" width="17.6666666666667" style="5" customWidth="1"/>
    <col min="15107" max="15107" width="18.3333333333333" style="5" customWidth="1"/>
    <col min="15108" max="15108" width="36.8333333333333" style="5" customWidth="1"/>
    <col min="15109" max="15109" width="15.5" style="5" customWidth="1"/>
    <col min="15110" max="15110" width="50" style="5" customWidth="1"/>
    <col min="15111" max="15111" width="18.1666666666667" style="5" customWidth="1"/>
    <col min="15112" max="15112" width="11.6666666666667" style="5" customWidth="1"/>
    <col min="15113" max="15347" width="7.66666666666667" style="5" customWidth="1"/>
    <col min="15348" max="15360" width="9.16666666666667" style="5"/>
    <col min="15361" max="15361" width="15.3333333333333" style="5" customWidth="1"/>
    <col min="15362" max="15362" width="17.6666666666667" style="5" customWidth="1"/>
    <col min="15363" max="15363" width="18.3333333333333" style="5" customWidth="1"/>
    <col min="15364" max="15364" width="36.8333333333333" style="5" customWidth="1"/>
    <col min="15365" max="15365" width="15.5" style="5" customWidth="1"/>
    <col min="15366" max="15366" width="50" style="5" customWidth="1"/>
    <col min="15367" max="15367" width="18.1666666666667" style="5" customWidth="1"/>
    <col min="15368" max="15368" width="11.6666666666667" style="5" customWidth="1"/>
    <col min="15369" max="15603" width="7.66666666666667" style="5" customWidth="1"/>
    <col min="15604" max="15616" width="9.16666666666667" style="5"/>
    <col min="15617" max="15617" width="15.3333333333333" style="5" customWidth="1"/>
    <col min="15618" max="15618" width="17.6666666666667" style="5" customWidth="1"/>
    <col min="15619" max="15619" width="18.3333333333333" style="5" customWidth="1"/>
    <col min="15620" max="15620" width="36.8333333333333" style="5" customWidth="1"/>
    <col min="15621" max="15621" width="15.5" style="5" customWidth="1"/>
    <col min="15622" max="15622" width="50" style="5" customWidth="1"/>
    <col min="15623" max="15623" width="18.1666666666667" style="5" customWidth="1"/>
    <col min="15624" max="15624" width="11.6666666666667" style="5" customWidth="1"/>
    <col min="15625" max="15859" width="7.66666666666667" style="5" customWidth="1"/>
    <col min="15860" max="15872" width="9.16666666666667" style="5"/>
    <col min="15873" max="15873" width="15.3333333333333" style="5" customWidth="1"/>
    <col min="15874" max="15874" width="17.6666666666667" style="5" customWidth="1"/>
    <col min="15875" max="15875" width="18.3333333333333" style="5" customWidth="1"/>
    <col min="15876" max="15876" width="36.8333333333333" style="5" customWidth="1"/>
    <col min="15877" max="15877" width="15.5" style="5" customWidth="1"/>
    <col min="15878" max="15878" width="50" style="5" customWidth="1"/>
    <col min="15879" max="15879" width="18.1666666666667" style="5" customWidth="1"/>
    <col min="15880" max="15880" width="11.6666666666667" style="5" customWidth="1"/>
    <col min="15881" max="16115" width="7.66666666666667" style="5" customWidth="1"/>
    <col min="16116" max="16128" width="9.16666666666667" style="5"/>
    <col min="16129" max="16129" width="15.3333333333333" style="5" customWidth="1"/>
    <col min="16130" max="16130" width="17.6666666666667" style="5" customWidth="1"/>
    <col min="16131" max="16131" width="18.3333333333333" style="5" customWidth="1"/>
    <col min="16132" max="16132" width="36.8333333333333" style="5" customWidth="1"/>
    <col min="16133" max="16133" width="15.5" style="5" customWidth="1"/>
    <col min="16134" max="16134" width="50" style="5" customWidth="1"/>
    <col min="16135" max="16135" width="18.1666666666667" style="5" customWidth="1"/>
    <col min="16136" max="16136" width="11.6666666666667" style="5" customWidth="1"/>
    <col min="16137" max="16371" width="7.66666666666667" style="5" customWidth="1"/>
    <col min="16372" max="16384" width="9.16666666666667" style="5"/>
  </cols>
  <sheetData>
    <row r="1" s="1" customFormat="1" customHeight="1" spans="1:256">
      <c r="A1" s="6" t="s">
        <v>155</v>
      </c>
      <c r="B1" s="6"/>
      <c r="IJ1" s="5"/>
      <c r="IK1" s="5"/>
      <c r="IL1" s="5"/>
      <c r="IM1" s="5"/>
      <c r="IN1" s="5"/>
      <c r="IO1" s="5"/>
      <c r="IP1" s="5"/>
      <c r="IQ1" s="5"/>
      <c r="IR1" s="5"/>
      <c r="IS1" s="5"/>
      <c r="IT1" s="5"/>
      <c r="IU1" s="5"/>
      <c r="IV1" s="5"/>
    </row>
    <row r="2" s="2" customFormat="1" ht="34.5" customHeight="1" spans="1:1">
      <c r="A2" s="2" t="s">
        <v>156</v>
      </c>
    </row>
    <row r="3" s="3" customFormat="1" ht="24" customHeight="1" spans="1:6">
      <c r="A3" s="8" t="s">
        <v>2</v>
      </c>
      <c r="F3" s="3" t="s">
        <v>3</v>
      </c>
    </row>
    <row r="4" s="4" customFormat="1" ht="40.15" customHeight="1" spans="1:243">
      <c r="A4" s="9" t="s">
        <v>157</v>
      </c>
      <c r="B4" s="9" t="s">
        <v>158</v>
      </c>
      <c r="C4" s="10" t="s">
        <v>159</v>
      </c>
      <c r="D4" s="10" t="s">
        <v>160</v>
      </c>
      <c r="E4" s="10" t="s">
        <v>161</v>
      </c>
      <c r="F4" s="67" t="s">
        <v>162</v>
      </c>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row>
    <row r="5" s="4" customFormat="1" ht="48.75" customHeight="1" spans="1:243">
      <c r="A5" s="68">
        <v>2013801</v>
      </c>
      <c r="B5" s="68">
        <v>355101</v>
      </c>
      <c r="C5" s="69" t="s">
        <v>163</v>
      </c>
      <c r="D5" s="70" t="s">
        <v>164</v>
      </c>
      <c r="E5" s="71">
        <v>1</v>
      </c>
      <c r="F5" s="7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row>
    <row r="6" s="1" customFormat="1" ht="78" customHeight="1" spans="1:256">
      <c r="A6" s="68" t="s">
        <v>165</v>
      </c>
      <c r="B6" s="68">
        <v>355101</v>
      </c>
      <c r="C6" s="69" t="s">
        <v>166</v>
      </c>
      <c r="D6" s="70" t="s">
        <v>167</v>
      </c>
      <c r="E6" s="71">
        <v>78.08</v>
      </c>
      <c r="F6" s="72" t="s">
        <v>168</v>
      </c>
      <c r="G6" s="1"/>
      <c r="H6" s="1"/>
      <c r="IJ6" s="5"/>
      <c r="IK6" s="5"/>
      <c r="IL6" s="5"/>
      <c r="IM6" s="5"/>
      <c r="IN6" s="5"/>
      <c r="IO6" s="5"/>
      <c r="IP6" s="5"/>
      <c r="IQ6" s="5"/>
      <c r="IR6" s="5"/>
      <c r="IS6" s="5"/>
      <c r="IT6" s="5"/>
      <c r="IU6" s="5"/>
      <c r="IV6" s="5"/>
    </row>
    <row r="7" s="1" customFormat="1" ht="87" customHeight="1" spans="1:256">
      <c r="A7" s="68" t="s">
        <v>169</v>
      </c>
      <c r="B7" s="68">
        <v>355101</v>
      </c>
      <c r="C7" s="69" t="s">
        <v>166</v>
      </c>
      <c r="D7" s="73" t="s">
        <v>170</v>
      </c>
      <c r="E7" s="74">
        <v>3.9</v>
      </c>
      <c r="F7" s="72" t="s">
        <v>171</v>
      </c>
      <c r="IJ7" s="5"/>
      <c r="IK7" s="5"/>
      <c r="IL7" s="5"/>
      <c r="IM7" s="5"/>
      <c r="IN7" s="5"/>
      <c r="IO7" s="5"/>
      <c r="IP7" s="5"/>
      <c r="IQ7" s="5"/>
      <c r="IR7" s="5"/>
      <c r="IS7" s="5"/>
      <c r="IT7" s="5"/>
      <c r="IU7" s="5"/>
      <c r="IV7" s="5"/>
    </row>
    <row r="8" s="1" customFormat="1" ht="69.95" customHeight="1" spans="1:256">
      <c r="A8" s="68" t="s">
        <v>169</v>
      </c>
      <c r="B8" s="68">
        <v>355101</v>
      </c>
      <c r="C8" s="69" t="s">
        <v>166</v>
      </c>
      <c r="D8" s="73" t="s">
        <v>172</v>
      </c>
      <c r="E8" s="71">
        <v>65.56</v>
      </c>
      <c r="F8" s="72" t="s">
        <v>173</v>
      </c>
      <c r="G8" s="1"/>
      <c r="H8" s="1"/>
      <c r="IJ8" s="5"/>
      <c r="IK8" s="5"/>
      <c r="IL8" s="5"/>
      <c r="IM8" s="5"/>
      <c r="IN8" s="5"/>
      <c r="IO8" s="5"/>
      <c r="IP8" s="5"/>
      <c r="IQ8" s="5"/>
      <c r="IR8" s="5"/>
      <c r="IS8" s="5"/>
      <c r="IT8" s="5"/>
      <c r="IU8" s="5"/>
      <c r="IV8" s="5"/>
    </row>
    <row r="9" s="1" customFormat="1" ht="71.1" customHeight="1" spans="1:256">
      <c r="A9" s="68" t="s">
        <v>174</v>
      </c>
      <c r="B9" s="68">
        <v>355101</v>
      </c>
      <c r="C9" s="69" t="s">
        <v>166</v>
      </c>
      <c r="D9" s="73" t="s">
        <v>175</v>
      </c>
      <c r="E9" s="71">
        <v>55.9</v>
      </c>
      <c r="F9" s="72" t="s">
        <v>176</v>
      </c>
      <c r="IJ9" s="5"/>
      <c r="IK9" s="5"/>
      <c r="IL9" s="5"/>
      <c r="IM9" s="5"/>
      <c r="IN9" s="5"/>
      <c r="IO9" s="5"/>
      <c r="IP9" s="5"/>
      <c r="IQ9" s="5"/>
      <c r="IR9" s="5"/>
      <c r="IS9" s="5"/>
      <c r="IT9" s="5"/>
      <c r="IU9" s="5"/>
      <c r="IV9" s="5"/>
    </row>
    <row r="10" s="1" customFormat="1" ht="45.75" customHeight="1" spans="1:256">
      <c r="A10" s="75"/>
      <c r="B10" s="10"/>
      <c r="C10" s="69"/>
      <c r="D10" s="76" t="s">
        <v>50</v>
      </c>
      <c r="E10" s="71">
        <f>SUM(E5:E9)</f>
        <v>204.44</v>
      </c>
      <c r="F10" s="71"/>
      <c r="IJ10" s="5"/>
      <c r="IK10" s="5"/>
      <c r="IL10" s="5"/>
      <c r="IM10" s="5"/>
      <c r="IN10" s="5"/>
      <c r="IO10" s="5"/>
      <c r="IP10" s="5"/>
      <c r="IQ10" s="5"/>
      <c r="IR10" s="5"/>
      <c r="IS10" s="5"/>
      <c r="IT10" s="5"/>
      <c r="IU10" s="5"/>
      <c r="IV10" s="5"/>
    </row>
  </sheetData>
  <mergeCells count="1">
    <mergeCell ref="A2:F2"/>
  </mergeCells>
  <pageMargins left="0.75" right="0.75" top="1" bottom="1" header="0.5" footer="0.5"/>
  <pageSetup paperSize="9" scale="6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16"/>
  <sheetViews>
    <sheetView showGridLines="0" showZeros="0" view="pageBreakPreview" zoomScaleNormal="115" workbookViewId="0">
      <selection activeCell="E4" sqref="E4"/>
    </sheetView>
  </sheetViews>
  <sheetFormatPr defaultColWidth="9.16666666666667" defaultRowHeight="27.75" customHeight="1"/>
  <cols>
    <col min="1" max="1" width="18.8333333333333" style="51" customWidth="1"/>
    <col min="2" max="2" width="31.1666666666667" style="51" customWidth="1"/>
    <col min="3" max="5" width="19.3333333333333" style="51" customWidth="1"/>
    <col min="6" max="243" width="7.66666666666667" style="51" customWidth="1"/>
  </cols>
  <sheetData>
    <row r="1" customHeight="1" spans="1:2">
      <c r="A1" s="52" t="s">
        <v>177</v>
      </c>
      <c r="B1" s="52"/>
    </row>
    <row r="2" s="48" customFormat="1" ht="34.5" customHeight="1" spans="1:5">
      <c r="A2" s="53" t="s">
        <v>178</v>
      </c>
      <c r="B2" s="53"/>
      <c r="C2" s="53"/>
      <c r="D2" s="53"/>
      <c r="E2" s="53"/>
    </row>
    <row r="3" s="49" customFormat="1" ht="30.75" customHeight="1" spans="1:5">
      <c r="A3" s="54" t="s">
        <v>2</v>
      </c>
      <c r="E3" s="49" t="s">
        <v>3</v>
      </c>
    </row>
    <row r="4" s="50" customFormat="1" ht="40.15" customHeight="1" spans="1:243">
      <c r="A4" s="55" t="s">
        <v>67</v>
      </c>
      <c r="B4" s="55" t="s">
        <v>68</v>
      </c>
      <c r="C4" s="56" t="s">
        <v>179</v>
      </c>
      <c r="D4" s="56"/>
      <c r="E4" s="56"/>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row>
    <row r="5" s="50" customFormat="1" ht="40.15" customHeight="1" spans="1:243">
      <c r="A5" s="58"/>
      <c r="B5" s="58"/>
      <c r="C5" s="55" t="s">
        <v>103</v>
      </c>
      <c r="D5" s="55" t="s">
        <v>70</v>
      </c>
      <c r="E5" s="55" t="s">
        <v>71</v>
      </c>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row>
    <row r="6" ht="30.75" customHeight="1" spans="1:5">
      <c r="A6" s="59"/>
      <c r="B6" s="59"/>
      <c r="C6" s="60"/>
      <c r="D6" s="61"/>
      <c r="E6" s="61"/>
    </row>
    <row r="7" ht="30.75" customHeight="1" spans="1:5">
      <c r="A7" s="62"/>
      <c r="B7" s="62"/>
      <c r="C7" s="60"/>
      <c r="D7" s="61"/>
      <c r="E7" s="61"/>
    </row>
    <row r="8" ht="30.75" customHeight="1" spans="1:5">
      <c r="A8" s="63"/>
      <c r="B8" s="63"/>
      <c r="C8" s="60"/>
      <c r="D8" s="61"/>
      <c r="E8" s="61"/>
    </row>
    <row r="9" ht="30.75" customHeight="1" spans="1:5">
      <c r="A9" s="64"/>
      <c r="B9" s="64"/>
      <c r="C9" s="60"/>
      <c r="D9" s="61"/>
      <c r="E9" s="61"/>
    </row>
    <row r="10" ht="30.75" customHeight="1" spans="1:5">
      <c r="A10" s="65"/>
      <c r="B10" s="65"/>
      <c r="C10" s="60"/>
      <c r="D10" s="61"/>
      <c r="E10" s="61"/>
    </row>
    <row r="11" ht="30.75" customHeight="1" spans="1:5">
      <c r="A11" s="62"/>
      <c r="B11" s="62"/>
      <c r="C11" s="60"/>
      <c r="D11" s="61"/>
      <c r="E11" s="61"/>
    </row>
    <row r="12" ht="30.75" customHeight="1" spans="1:5">
      <c r="A12" s="63"/>
      <c r="B12" s="63"/>
      <c r="C12" s="60"/>
      <c r="D12" s="61"/>
      <c r="E12" s="61"/>
    </row>
    <row r="13" ht="30.75" customHeight="1" spans="1:5">
      <c r="A13" s="64"/>
      <c r="B13" s="64"/>
      <c r="C13" s="60"/>
      <c r="D13" s="61"/>
      <c r="E13" s="61"/>
    </row>
    <row r="14" ht="30.75" customHeight="1" spans="1:5">
      <c r="A14" s="64"/>
      <c r="B14" s="64"/>
      <c r="C14" s="60"/>
      <c r="D14" s="61"/>
      <c r="E14" s="61"/>
    </row>
    <row r="15" ht="30.75" customHeight="1" spans="1:5">
      <c r="A15" s="64"/>
      <c r="B15" s="64" t="s">
        <v>145</v>
      </c>
      <c r="C15" s="60"/>
      <c r="D15" s="61"/>
      <c r="E15" s="61"/>
    </row>
    <row r="16" customHeight="1" spans="1:2">
      <c r="A16" s="66" t="s">
        <v>92</v>
      </c>
      <c r="B16" s="66"/>
    </row>
  </sheetData>
  <mergeCells count="2">
    <mergeCell ref="A4:A5"/>
    <mergeCell ref="B4:B5"/>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tabSelected="1" view="pageBreakPreview" zoomScale="70" zoomScaleNormal="70" topLeftCell="A8" workbookViewId="0">
      <selection activeCell="B22" sqref="B22"/>
    </sheetView>
  </sheetViews>
  <sheetFormatPr defaultColWidth="17" defaultRowHeight="10.8"/>
  <cols>
    <col min="1" max="1" width="18.3333333333333" style="24" customWidth="1"/>
    <col min="2" max="2" width="59" style="24" customWidth="1"/>
    <col min="3" max="3" width="19.6666666666667" style="25" customWidth="1"/>
    <col min="4" max="4" width="17.8333333333333" style="24" customWidth="1"/>
    <col min="5" max="11" width="16.8333333333333" style="24" customWidth="1"/>
    <col min="12" max="12" width="14.1666666666667" style="24" customWidth="1"/>
    <col min="13" max="13" width="26.8333333333333" style="24" hidden="1" customWidth="1"/>
    <col min="14" max="15" width="17" style="24" hidden="1" customWidth="1"/>
    <col min="16" max="16384" width="17" style="24"/>
  </cols>
  <sheetData>
    <row r="1" ht="32.25" customHeight="1" spans="1:13">
      <c r="A1" s="26" t="s">
        <v>180</v>
      </c>
      <c r="C1" s="27"/>
      <c r="D1" s="26"/>
      <c r="E1" s="26"/>
      <c r="F1" s="26"/>
      <c r="G1" s="26"/>
      <c r="H1" s="26"/>
      <c r="I1" s="26"/>
      <c r="J1" s="26"/>
      <c r="K1" s="26"/>
      <c r="L1" s="26"/>
      <c r="M1" s="26"/>
    </row>
    <row r="2" ht="45" customHeight="1" spans="1:15">
      <c r="A2" s="28" t="s">
        <v>181</v>
      </c>
      <c r="B2" s="28"/>
      <c r="C2" s="28"/>
      <c r="D2" s="28"/>
      <c r="E2" s="28"/>
      <c r="F2" s="28"/>
      <c r="G2" s="28"/>
      <c r="H2" s="28"/>
      <c r="I2" s="28"/>
      <c r="J2" s="28"/>
      <c r="K2" s="28"/>
      <c r="L2" s="28"/>
      <c r="M2" s="28"/>
      <c r="N2" s="46"/>
      <c r="O2" s="46"/>
    </row>
    <row r="3" ht="24" customHeight="1" spans="1:13">
      <c r="A3" s="22" t="s">
        <v>2</v>
      </c>
      <c r="C3" s="29"/>
      <c r="D3" s="30"/>
      <c r="E3" s="30"/>
      <c r="F3" s="30"/>
      <c r="G3" s="30"/>
      <c r="H3" s="30"/>
      <c r="I3" s="30"/>
      <c r="J3" s="30"/>
      <c r="K3" s="30"/>
      <c r="L3" s="30"/>
      <c r="M3" s="30"/>
    </row>
    <row r="4" s="22" customFormat="1" ht="44.25" customHeight="1" spans="1:13">
      <c r="A4" s="31" t="s">
        <v>182</v>
      </c>
      <c r="B4" s="32" t="s">
        <v>183</v>
      </c>
      <c r="C4" s="31" t="s">
        <v>184</v>
      </c>
      <c r="D4" s="31" t="s">
        <v>50</v>
      </c>
      <c r="E4" s="31" t="s">
        <v>185</v>
      </c>
      <c r="F4" s="31"/>
      <c r="G4" s="31"/>
      <c r="H4" s="31" t="s">
        <v>186</v>
      </c>
      <c r="I4" s="31"/>
      <c r="J4" s="31"/>
      <c r="K4" s="34" t="s">
        <v>187</v>
      </c>
      <c r="L4" s="31" t="s">
        <v>63</v>
      </c>
      <c r="M4" s="47"/>
    </row>
    <row r="5" s="22" customFormat="1" ht="44.25" customHeight="1" spans="1:13">
      <c r="A5" s="31"/>
      <c r="B5" s="33"/>
      <c r="C5" s="31"/>
      <c r="D5" s="31"/>
      <c r="E5" s="34" t="s">
        <v>188</v>
      </c>
      <c r="F5" s="34" t="s">
        <v>189</v>
      </c>
      <c r="G5" s="34" t="s">
        <v>190</v>
      </c>
      <c r="H5" s="34" t="s">
        <v>188</v>
      </c>
      <c r="I5" s="34" t="s">
        <v>189</v>
      </c>
      <c r="J5" s="34" t="s">
        <v>190</v>
      </c>
      <c r="K5" s="34"/>
      <c r="L5" s="31"/>
      <c r="M5" s="47"/>
    </row>
    <row r="6" s="23" customFormat="1" ht="35.1" customHeight="1" spans="1:15">
      <c r="A6" s="35" t="s">
        <v>191</v>
      </c>
      <c r="B6" s="36" t="s">
        <v>192</v>
      </c>
      <c r="C6" s="35" t="s">
        <v>193</v>
      </c>
      <c r="D6" s="37">
        <f t="shared" ref="D6:D22" si="0">E6</f>
        <v>2.48</v>
      </c>
      <c r="E6" s="38">
        <v>2.48</v>
      </c>
      <c r="F6" s="39"/>
      <c r="G6" s="39"/>
      <c r="H6" s="39"/>
      <c r="I6" s="39"/>
      <c r="J6" s="39"/>
      <c r="K6" s="39"/>
      <c r="L6" s="39"/>
      <c r="M6" s="23" t="e">
        <f>VLOOKUP(B6,'[1]中期数据 (合并)'!$B$2:$C$133,2,0)</f>
        <v>#N/A</v>
      </c>
      <c r="N6" s="23">
        <f>VLOOKUP(B6,'[2]中期数据 (合并)'!$B$1:$E$200,4,0)/10000</f>
        <v>32</v>
      </c>
      <c r="O6" s="23">
        <f>VLOOKUP(B6,[3]明细表!$C$2:$H$80,6,0)/10000</f>
        <v>22.812</v>
      </c>
    </row>
    <row r="7" s="23" customFormat="1" ht="35.1" customHeight="1" spans="1:15">
      <c r="A7" s="35" t="s">
        <v>191</v>
      </c>
      <c r="B7" s="36" t="s">
        <v>194</v>
      </c>
      <c r="C7" s="35" t="s">
        <v>193</v>
      </c>
      <c r="D7" s="37">
        <f t="shared" si="0"/>
        <v>12.5755</v>
      </c>
      <c r="E7" s="38">
        <v>12.5755</v>
      </c>
      <c r="F7" s="39"/>
      <c r="G7" s="39"/>
      <c r="H7" s="39"/>
      <c r="I7" s="39"/>
      <c r="J7" s="39"/>
      <c r="K7" s="39"/>
      <c r="L7" s="39"/>
      <c r="M7" s="23" t="str">
        <f>VLOOKUP(B7,'[2]中期数据 (合并)'!$B$2:$C$133,2,0)</f>
        <v>[2013804]市场主体管理</v>
      </c>
      <c r="N7" s="23">
        <f>VLOOKUP(B7,'[2]中期数据 (合并)'!$B$1:$E$200,4,0)/10000</f>
        <v>20</v>
      </c>
      <c r="O7" s="23">
        <f>VLOOKUP(B7,[3]明细表!$C$2:$H$80,6,0)/10000</f>
        <v>5.6385</v>
      </c>
    </row>
    <row r="8" s="23" customFormat="1" ht="35.1" customHeight="1" spans="1:15">
      <c r="A8" s="35" t="s">
        <v>191</v>
      </c>
      <c r="B8" s="36" t="s">
        <v>195</v>
      </c>
      <c r="C8" s="35" t="s">
        <v>193</v>
      </c>
      <c r="D8" s="37">
        <f t="shared" si="0"/>
        <v>4.6</v>
      </c>
      <c r="E8" s="38">
        <v>4.6</v>
      </c>
      <c r="F8" s="39"/>
      <c r="G8" s="39"/>
      <c r="H8" s="39"/>
      <c r="I8" s="39"/>
      <c r="J8" s="39"/>
      <c r="K8" s="39"/>
      <c r="L8" s="39"/>
      <c r="M8" s="23" t="str">
        <f>VLOOKUP(B8,'[2]中期数据 (合并)'!$B$2:$C$133,2,0)</f>
        <v>[2013816]食品安全监管</v>
      </c>
      <c r="N8" s="23">
        <f>VLOOKUP(B8,'[2]中期数据 (合并)'!$B$1:$E$200,4,0)/10000</f>
        <v>5</v>
      </c>
      <c r="O8" s="23">
        <f>VLOOKUP(B8,[3]明细表!$C$2:$H$80,6,0)/10000</f>
        <v>4.128</v>
      </c>
    </row>
    <row r="9" s="23" customFormat="1" ht="35.1" customHeight="1" spans="1:15">
      <c r="A9" s="35" t="s">
        <v>191</v>
      </c>
      <c r="B9" s="40" t="s">
        <v>196</v>
      </c>
      <c r="C9" s="35" t="s">
        <v>193</v>
      </c>
      <c r="D9" s="37">
        <f t="shared" si="0"/>
        <v>1.8</v>
      </c>
      <c r="E9" s="38">
        <v>1.8</v>
      </c>
      <c r="F9" s="39"/>
      <c r="G9" s="39"/>
      <c r="H9" s="39"/>
      <c r="I9" s="39"/>
      <c r="J9" s="39"/>
      <c r="K9" s="39"/>
      <c r="L9" s="39"/>
      <c r="M9" s="23" t="e">
        <f>VLOOKUP(B9,'[2]中期数据 (合并)'!$B$2:$C$133,2,0)</f>
        <v>#N/A</v>
      </c>
      <c r="N9" s="23" t="e">
        <f>VLOOKUP(B9,'[2]中期数据 (合并)'!$B$1:$E$200,4,0)/10000</f>
        <v>#N/A</v>
      </c>
      <c r="O9" s="23" t="e">
        <f>VLOOKUP(B9,[3]明细表!$C$2:$H$80,6,0)/10000</f>
        <v>#N/A</v>
      </c>
    </row>
    <row r="10" s="23" customFormat="1" ht="35.1" customHeight="1" spans="1:15">
      <c r="A10" s="35" t="s">
        <v>191</v>
      </c>
      <c r="B10" s="36" t="s">
        <v>197</v>
      </c>
      <c r="C10" s="35" t="s">
        <v>193</v>
      </c>
      <c r="D10" s="37">
        <f t="shared" si="0"/>
        <v>21.84</v>
      </c>
      <c r="E10" s="38">
        <v>21.84</v>
      </c>
      <c r="F10" s="39"/>
      <c r="G10" s="39"/>
      <c r="H10" s="39"/>
      <c r="I10" s="39"/>
      <c r="J10" s="39"/>
      <c r="K10" s="39"/>
      <c r="L10" s="39"/>
      <c r="M10" s="23" t="str">
        <f>VLOOKUP(B10,'[2]中期数据 (合并)'!$B$2:$C$133,2,0)</f>
        <v>[2013804]市场主体管理</v>
      </c>
      <c r="N10" s="23">
        <f>VLOOKUP(B10,'[2]中期数据 (合并)'!$B$1:$E$200,4,0)/10000</f>
        <v>10</v>
      </c>
      <c r="O10" s="23">
        <f>VLOOKUP(B10,[3]明细表!$C$2:$H$80,6,0)/10000</f>
        <v>5.3161</v>
      </c>
    </row>
    <row r="11" s="23" customFormat="1" ht="35.1" customHeight="1" spans="1:15">
      <c r="A11" s="35" t="s">
        <v>191</v>
      </c>
      <c r="B11" s="36" t="s">
        <v>198</v>
      </c>
      <c r="C11" s="35" t="s">
        <v>193</v>
      </c>
      <c r="D11" s="37">
        <f t="shared" si="0"/>
        <v>8</v>
      </c>
      <c r="E11" s="38">
        <v>8</v>
      </c>
      <c r="F11" s="39"/>
      <c r="G11" s="39"/>
      <c r="H11" s="39"/>
      <c r="I11" s="39"/>
      <c r="J11" s="39"/>
      <c r="K11" s="39"/>
      <c r="L11" s="39"/>
      <c r="M11" s="23" t="str">
        <f>VLOOKUP(B11,'[2]中期数据 (合并)'!$B$2:$C$133,2,0)</f>
        <v>[2013804]市场主体管理</v>
      </c>
      <c r="N11" s="23">
        <f>VLOOKUP(B11,'[2]中期数据 (合并)'!$B$1:$E$200,4,0)/10000</f>
        <v>5</v>
      </c>
      <c r="O11" s="23">
        <f>VLOOKUP(B11,[3]明细表!$C$2:$H$80,6,0)/10000</f>
        <v>11.5</v>
      </c>
    </row>
    <row r="12" s="23" customFormat="1" ht="35.1" customHeight="1" spans="1:15">
      <c r="A12" s="35" t="s">
        <v>191</v>
      </c>
      <c r="B12" s="36" t="s">
        <v>199</v>
      </c>
      <c r="C12" s="35" t="s">
        <v>193</v>
      </c>
      <c r="D12" s="37">
        <f t="shared" si="0"/>
        <v>13.16</v>
      </c>
      <c r="E12" s="38">
        <v>13.16</v>
      </c>
      <c r="F12" s="39"/>
      <c r="G12" s="39"/>
      <c r="H12" s="39"/>
      <c r="I12" s="39"/>
      <c r="J12" s="39"/>
      <c r="K12" s="39"/>
      <c r="L12" s="39"/>
      <c r="M12" s="23" t="str">
        <f>VLOOKUP(B12,'[2]中期数据 (合并)'!$B$2:$C$133,2,0)</f>
        <v>[2010302]一般行政管理事务</v>
      </c>
      <c r="N12" s="23">
        <f>VLOOKUP(B12,'[2]中期数据 (合并)'!$B$1:$E$200,4,0)/10000</f>
        <v>15</v>
      </c>
      <c r="O12" s="23">
        <f>VLOOKUP(B12,[3]明细表!$C$2:$H$80,6,0)/10000</f>
        <v>4.167</v>
      </c>
    </row>
    <row r="13" s="23" customFormat="1" ht="35.1" customHeight="1" spans="1:15">
      <c r="A13" s="35" t="s">
        <v>191</v>
      </c>
      <c r="B13" s="36" t="s">
        <v>200</v>
      </c>
      <c r="C13" s="35" t="s">
        <v>193</v>
      </c>
      <c r="D13" s="37">
        <f t="shared" si="0"/>
        <v>10.226</v>
      </c>
      <c r="E13" s="38">
        <v>10.226</v>
      </c>
      <c r="F13" s="39"/>
      <c r="G13" s="39"/>
      <c r="H13" s="39"/>
      <c r="I13" s="39"/>
      <c r="J13" s="39"/>
      <c r="K13" s="39"/>
      <c r="L13" s="39"/>
      <c r="M13" s="23" t="str">
        <f>VLOOKUP(B13,'[2]中期数据 (合并)'!$B$2:$C$133,2,0)</f>
        <v>[2169999]其他商业服务业等支出</v>
      </c>
      <c r="N13" s="23">
        <f>VLOOKUP(B13,'[2]中期数据 (合并)'!$B$1:$E$200,4,0)/10000</f>
        <v>24.7</v>
      </c>
      <c r="O13" s="23">
        <f>VLOOKUP(B13,[3]明细表!$C$2:$H$80,6,0)/10000</f>
        <v>24.5687</v>
      </c>
    </row>
    <row r="14" s="23" customFormat="1" ht="35.1" customHeight="1" spans="1:15">
      <c r="A14" s="35" t="s">
        <v>191</v>
      </c>
      <c r="B14" s="36" t="s">
        <v>201</v>
      </c>
      <c r="C14" s="35" t="s">
        <v>193</v>
      </c>
      <c r="D14" s="37">
        <f t="shared" si="0"/>
        <v>78.08</v>
      </c>
      <c r="E14" s="38">
        <v>78.08</v>
      </c>
      <c r="F14" s="39"/>
      <c r="G14" s="39"/>
      <c r="H14" s="39"/>
      <c r="I14" s="39"/>
      <c r="J14" s="39"/>
      <c r="K14" s="39"/>
      <c r="L14" s="39"/>
      <c r="M14" s="23" t="e">
        <f>VLOOKUP(B14,'[2]中期数据 (合并)'!$B$2:$C$133,2,0)</f>
        <v>#N/A</v>
      </c>
      <c r="N14" s="23" t="e">
        <f>VLOOKUP(B14,'[2]中期数据 (合并)'!$B$1:$E$200,4,0)/10000</f>
        <v>#N/A</v>
      </c>
      <c r="O14" s="23" t="e">
        <f>VLOOKUP(B14,[3]明细表!$C$2:$H$80,6,0)/10000</f>
        <v>#N/A</v>
      </c>
    </row>
    <row r="15" s="23" customFormat="1" ht="35.1" customHeight="1" spans="1:15">
      <c r="A15" s="35" t="s">
        <v>191</v>
      </c>
      <c r="B15" s="36" t="s">
        <v>202</v>
      </c>
      <c r="C15" s="35" t="s">
        <v>193</v>
      </c>
      <c r="D15" s="37">
        <f t="shared" si="0"/>
        <v>48.14</v>
      </c>
      <c r="E15" s="38">
        <v>48.14</v>
      </c>
      <c r="F15" s="39"/>
      <c r="G15" s="39"/>
      <c r="H15" s="39"/>
      <c r="I15" s="39"/>
      <c r="J15" s="39"/>
      <c r="K15" s="39"/>
      <c r="L15" s="39"/>
      <c r="M15" s="23" t="e">
        <f>VLOOKUP(B15,'[2]中期数据 (合并)'!$B$2:$C$133,2,0)</f>
        <v>#N/A</v>
      </c>
      <c r="N15" s="23" t="e">
        <f>VLOOKUP(B15,'[2]中期数据 (合并)'!$B$1:$E$200,4,0)/10000</f>
        <v>#N/A</v>
      </c>
      <c r="O15" s="23" t="e">
        <f>VLOOKUP(B15,[3]明细表!$C$2:$H$80,6,0)/10000</f>
        <v>#N/A</v>
      </c>
    </row>
    <row r="16" s="23" customFormat="1" ht="35.1" customHeight="1" spans="1:15">
      <c r="A16" s="35" t="s">
        <v>191</v>
      </c>
      <c r="B16" s="36" t="s">
        <v>203</v>
      </c>
      <c r="C16" s="35" t="s">
        <v>193</v>
      </c>
      <c r="D16" s="37">
        <f t="shared" si="0"/>
        <v>9.75</v>
      </c>
      <c r="E16" s="38">
        <v>9.75</v>
      </c>
      <c r="F16" s="39"/>
      <c r="G16" s="39"/>
      <c r="H16" s="39"/>
      <c r="I16" s="39"/>
      <c r="J16" s="39"/>
      <c r="K16" s="39"/>
      <c r="L16" s="39"/>
      <c r="M16" s="23" t="e">
        <f>VLOOKUP(B16,'[2]中期数据 (合并)'!$B$2:$C$133,2,0)</f>
        <v>#N/A</v>
      </c>
      <c r="N16" s="23" t="e">
        <f>VLOOKUP(B16,'[2]中期数据 (合并)'!$B$1:$E$200,4,0)/10000</f>
        <v>#N/A</v>
      </c>
      <c r="O16" s="23" t="e">
        <f>VLOOKUP(B16,[3]明细表!$C$2:$H$80,6,0)/10000</f>
        <v>#N/A</v>
      </c>
    </row>
    <row r="17" s="23" customFormat="1" ht="35.1" customHeight="1" spans="1:15">
      <c r="A17" s="35" t="s">
        <v>191</v>
      </c>
      <c r="B17" s="36" t="s">
        <v>204</v>
      </c>
      <c r="C17" s="35" t="s">
        <v>193</v>
      </c>
      <c r="D17" s="37">
        <f t="shared" si="0"/>
        <v>9.5</v>
      </c>
      <c r="E17" s="38">
        <v>9.5</v>
      </c>
      <c r="F17" s="39"/>
      <c r="G17" s="39"/>
      <c r="H17" s="39"/>
      <c r="I17" s="39"/>
      <c r="J17" s="39"/>
      <c r="K17" s="39"/>
      <c r="L17" s="39"/>
      <c r="M17" s="23" t="e">
        <f>VLOOKUP(B17,'[2]中期数据 (合并)'!$B$2:$C$133,2,0)</f>
        <v>#N/A</v>
      </c>
      <c r="N17" s="23" t="e">
        <f>VLOOKUP(B17,'[2]中期数据 (合并)'!$B$1:$E$200,4,0)/10000</f>
        <v>#N/A</v>
      </c>
      <c r="O17" s="23" t="e">
        <f>VLOOKUP(B17,[3]明细表!$C$2:$H$80,6,0)/10000</f>
        <v>#N/A</v>
      </c>
    </row>
    <row r="18" s="23" customFormat="1" ht="35.1" customHeight="1" spans="1:15">
      <c r="A18" s="35" t="s">
        <v>191</v>
      </c>
      <c r="B18" s="36" t="s">
        <v>205</v>
      </c>
      <c r="C18" s="35" t="s">
        <v>193</v>
      </c>
      <c r="D18" s="37">
        <f t="shared" si="0"/>
        <v>3.96</v>
      </c>
      <c r="E18" s="38">
        <v>3.96</v>
      </c>
      <c r="F18" s="39"/>
      <c r="G18" s="39"/>
      <c r="H18" s="39"/>
      <c r="I18" s="39"/>
      <c r="J18" s="39"/>
      <c r="K18" s="39"/>
      <c r="L18" s="39"/>
      <c r="M18" s="23" t="str">
        <f>VLOOKUP(B18,'[2]中期数据 (合并)'!$B$2:$C$133,2,0)</f>
        <v>[2013802]一般行政管理事务</v>
      </c>
      <c r="N18" s="23">
        <f>VLOOKUP(B18,'[2]中期数据 (合并)'!$B$1:$E$200,4,0)/10000</f>
        <v>53.565</v>
      </c>
      <c r="O18" s="23">
        <f>VLOOKUP(B18,[3]明细表!$C$2:$H$80,6,0)/10000</f>
        <v>39.6</v>
      </c>
    </row>
    <row r="19" s="23" customFormat="1" ht="35.1" customHeight="1" spans="1:15">
      <c r="A19" s="35" t="s">
        <v>191</v>
      </c>
      <c r="B19" s="36" t="s">
        <v>206</v>
      </c>
      <c r="C19" s="35" t="s">
        <v>193</v>
      </c>
      <c r="D19" s="37">
        <f t="shared" si="0"/>
        <v>65.56</v>
      </c>
      <c r="E19" s="38">
        <v>65.56</v>
      </c>
      <c r="F19" s="39"/>
      <c r="G19" s="39"/>
      <c r="H19" s="39"/>
      <c r="I19" s="39"/>
      <c r="J19" s="39"/>
      <c r="K19" s="39"/>
      <c r="L19" s="39"/>
      <c r="M19" s="23" t="str">
        <f>VLOOKUP(B19,'[2]中期数据 (合并)'!$B$2:$C$133,2,0)</f>
        <v>[2013802]一般行政管理事务</v>
      </c>
      <c r="N19" s="23">
        <f>VLOOKUP(B19,'[2]中期数据 (合并)'!$B$1:$E$200,4,0)/10000</f>
        <v>55.4</v>
      </c>
      <c r="O19" s="23">
        <f>VLOOKUP(B19,[3]明细表!$C$2:$H$80,6,0)/10000</f>
        <v>54.5468</v>
      </c>
    </row>
    <row r="20" s="23" customFormat="1" ht="35.1" customHeight="1" spans="1:15">
      <c r="A20" s="35" t="s">
        <v>191</v>
      </c>
      <c r="B20" s="36" t="s">
        <v>207</v>
      </c>
      <c r="C20" s="35" t="s">
        <v>193</v>
      </c>
      <c r="D20" s="37">
        <f t="shared" si="0"/>
        <v>55.96</v>
      </c>
      <c r="E20" s="38">
        <v>55.96</v>
      </c>
      <c r="F20" s="39"/>
      <c r="G20" s="39"/>
      <c r="H20" s="39"/>
      <c r="I20" s="39"/>
      <c r="J20" s="39"/>
      <c r="K20" s="39"/>
      <c r="L20" s="39"/>
      <c r="M20" s="23" t="str">
        <f>VLOOKUP(B20,'[2]中期数据 (合并)'!$B$2:$C$133,2,0)</f>
        <v>[2013804]市场主体管理</v>
      </c>
      <c r="N20" s="23">
        <f>VLOOKUP(B20,'[2]中期数据 (合并)'!$B$1:$E$200,4,0)/10000</f>
        <v>40.6297</v>
      </c>
      <c r="O20" s="23" t="e">
        <f>VLOOKUP(B20,[3]明细表!$C$2:$H$80,6,0)/10000</f>
        <v>#N/A</v>
      </c>
    </row>
    <row r="21" s="23" customFormat="1" ht="36" customHeight="1" spans="1:15">
      <c r="A21" s="35" t="s">
        <v>191</v>
      </c>
      <c r="B21" s="41" t="s">
        <v>208</v>
      </c>
      <c r="C21" s="35" t="s">
        <v>193</v>
      </c>
      <c r="D21" s="37">
        <f t="shared" si="0"/>
        <v>4.77</v>
      </c>
      <c r="E21" s="42">
        <v>4.77</v>
      </c>
      <c r="F21" s="39"/>
      <c r="G21" s="39"/>
      <c r="H21" s="39"/>
      <c r="I21" s="39"/>
      <c r="J21" s="39"/>
      <c r="K21" s="39"/>
      <c r="L21" s="39"/>
      <c r="M21" s="23" t="str">
        <f>VLOOKUP(B21,'[2]中期数据 (合并)'!$B$2:$C$133,2,0)</f>
        <v>[2013804]市场主体管理</v>
      </c>
      <c r="N21" s="23">
        <f>VLOOKUP(B21,'[2]中期数据 (合并)'!$B$1:$E$200,4,0)/10000</f>
        <v>2.5</v>
      </c>
      <c r="O21" s="23" t="e">
        <f>VLOOKUP(B21,[3]明细表!$C$2:$H$80,6,0)/10000</f>
        <v>#N/A</v>
      </c>
    </row>
    <row r="22" ht="36" customHeight="1" spans="1:15">
      <c r="A22" s="35" t="s">
        <v>191</v>
      </c>
      <c r="B22" s="41" t="s">
        <v>209</v>
      </c>
      <c r="C22" s="35" t="s">
        <v>193</v>
      </c>
      <c r="D22" s="37">
        <f t="shared" si="0"/>
        <v>93.485</v>
      </c>
      <c r="E22" s="42">
        <v>93.485</v>
      </c>
      <c r="F22" s="43"/>
      <c r="G22" s="43"/>
      <c r="H22" s="43"/>
      <c r="I22" s="43"/>
      <c r="J22" s="43"/>
      <c r="K22" s="43"/>
      <c r="L22" s="43"/>
      <c r="M22" s="23" t="e">
        <f>VLOOKUP(B22,'[2]中期数据 (合并)'!$B$2:$C$133,2,0)</f>
        <v>#N/A</v>
      </c>
      <c r="N22" s="23" t="e">
        <f>VLOOKUP(B22,'[2]中期数据 (合并)'!$B$1:$E$200,4,0)/10000</f>
        <v>#N/A</v>
      </c>
      <c r="O22" s="23" t="e">
        <f>VLOOKUP(B22,[3]明细表!$C$2:$H$80,6,0)/10000</f>
        <v>#N/A</v>
      </c>
    </row>
    <row r="23" s="23" customFormat="1" ht="35.1" customHeight="1" spans="1:12">
      <c r="A23" s="44" t="s">
        <v>50</v>
      </c>
      <c r="B23" s="39"/>
      <c r="C23" s="35"/>
      <c r="D23" s="45">
        <f>SUM(D6:D22)</f>
        <v>443.8865</v>
      </c>
      <c r="E23" s="45">
        <f>SUM(E6:E22)</f>
        <v>443.8865</v>
      </c>
      <c r="F23" s="39"/>
      <c r="G23" s="39"/>
      <c r="H23" s="39"/>
      <c r="I23" s="39"/>
      <c r="J23" s="39"/>
      <c r="K23" s="39"/>
      <c r="L23" s="39"/>
    </row>
    <row r="24" ht="35.1" customHeight="1" spans="5:5">
      <c r="E24" s="24">
        <f>SUBTOTAL(9,E5:E23)</f>
        <v>887.773</v>
      </c>
    </row>
    <row r="25" ht="35.1" customHeight="1"/>
    <row r="26" ht="35.1" customHeight="1"/>
  </sheetData>
  <autoFilter xmlns:etc="http://www.wps.cn/officeDocument/2017/etCustomData" ref="A5:O23" etc:filterBottomFollowUsedRange="0">
    <extLst/>
  </autoFilter>
  <mergeCells count="10">
    <mergeCell ref="A2:L2"/>
    <mergeCell ref="D3:L3"/>
    <mergeCell ref="E4:G4"/>
    <mergeCell ref="H4:J4"/>
    <mergeCell ref="A4:A5"/>
    <mergeCell ref="B4:B5"/>
    <mergeCell ref="C4:C5"/>
    <mergeCell ref="D4:D5"/>
    <mergeCell ref="K4:K5"/>
    <mergeCell ref="L4:L5"/>
  </mergeCells>
  <pageMargins left="0.7" right="0.7" top="0.23" bottom="0.16" header="0.19" footer="0.13"/>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20"/>
  <sheetViews>
    <sheetView view="pageBreakPreview" zoomScaleNormal="100" workbookViewId="0">
      <selection activeCell="A2" sqref="A2"/>
    </sheetView>
  </sheetViews>
  <sheetFormatPr defaultColWidth="9.16666666666667" defaultRowHeight="27.75" customHeight="1"/>
  <cols>
    <col min="1" max="1" width="13.1666666666667" style="1" customWidth="1"/>
    <col min="2" max="2" width="19.3333333333333" style="1" customWidth="1"/>
    <col min="3" max="3" width="34.6666666666667" style="1" customWidth="1"/>
    <col min="4" max="4" width="16" style="1" customWidth="1"/>
    <col min="5" max="5" width="89.1666666666667" style="1" customWidth="1"/>
    <col min="6" max="243" width="7.66666666666667" style="1" customWidth="1"/>
    <col min="244" max="256" width="9.16666666666667" style="5"/>
    <col min="257" max="257" width="13.1666666666667" style="5" customWidth="1"/>
    <col min="258" max="258" width="19.3333333333333" style="5" customWidth="1"/>
    <col min="259" max="259" width="34.6666666666667" style="5" customWidth="1"/>
    <col min="260" max="260" width="8.16666666666667" style="5" customWidth="1"/>
    <col min="261" max="261" width="89.1666666666667" style="5" customWidth="1"/>
    <col min="262" max="499" width="7.66666666666667" style="5" customWidth="1"/>
    <col min="500" max="512" width="9.16666666666667" style="5"/>
    <col min="513" max="513" width="13.1666666666667" style="5" customWidth="1"/>
    <col min="514" max="514" width="19.3333333333333" style="5" customWidth="1"/>
    <col min="515" max="515" width="34.6666666666667" style="5" customWidth="1"/>
    <col min="516" max="516" width="8.16666666666667" style="5" customWidth="1"/>
    <col min="517" max="517" width="89.1666666666667" style="5" customWidth="1"/>
    <col min="518" max="755" width="7.66666666666667" style="5" customWidth="1"/>
    <col min="756" max="768" width="9.16666666666667" style="5"/>
    <col min="769" max="769" width="13.1666666666667" style="5" customWidth="1"/>
    <col min="770" max="770" width="19.3333333333333" style="5" customWidth="1"/>
    <col min="771" max="771" width="34.6666666666667" style="5" customWidth="1"/>
    <col min="772" max="772" width="8.16666666666667" style="5" customWidth="1"/>
    <col min="773" max="773" width="89.1666666666667" style="5" customWidth="1"/>
    <col min="774" max="1011" width="7.66666666666667" style="5" customWidth="1"/>
    <col min="1012" max="1024" width="9.16666666666667" style="5"/>
    <col min="1025" max="1025" width="13.1666666666667" style="5" customWidth="1"/>
    <col min="1026" max="1026" width="19.3333333333333" style="5" customWidth="1"/>
    <col min="1027" max="1027" width="34.6666666666667" style="5" customWidth="1"/>
    <col min="1028" max="1028" width="8.16666666666667" style="5" customWidth="1"/>
    <col min="1029" max="1029" width="89.1666666666667" style="5" customWidth="1"/>
    <col min="1030" max="1267" width="7.66666666666667" style="5" customWidth="1"/>
    <col min="1268" max="1280" width="9.16666666666667" style="5"/>
    <col min="1281" max="1281" width="13.1666666666667" style="5" customWidth="1"/>
    <col min="1282" max="1282" width="19.3333333333333" style="5" customWidth="1"/>
    <col min="1283" max="1283" width="34.6666666666667" style="5" customWidth="1"/>
    <col min="1284" max="1284" width="8.16666666666667" style="5" customWidth="1"/>
    <col min="1285" max="1285" width="89.1666666666667" style="5" customWidth="1"/>
    <col min="1286" max="1523" width="7.66666666666667" style="5" customWidth="1"/>
    <col min="1524" max="1536" width="9.16666666666667" style="5"/>
    <col min="1537" max="1537" width="13.1666666666667" style="5" customWidth="1"/>
    <col min="1538" max="1538" width="19.3333333333333" style="5" customWidth="1"/>
    <col min="1539" max="1539" width="34.6666666666667" style="5" customWidth="1"/>
    <col min="1540" max="1540" width="8.16666666666667" style="5" customWidth="1"/>
    <col min="1541" max="1541" width="89.1666666666667" style="5" customWidth="1"/>
    <col min="1542" max="1779" width="7.66666666666667" style="5" customWidth="1"/>
    <col min="1780" max="1792" width="9.16666666666667" style="5"/>
    <col min="1793" max="1793" width="13.1666666666667" style="5" customWidth="1"/>
    <col min="1794" max="1794" width="19.3333333333333" style="5" customWidth="1"/>
    <col min="1795" max="1795" width="34.6666666666667" style="5" customWidth="1"/>
    <col min="1796" max="1796" width="8.16666666666667" style="5" customWidth="1"/>
    <col min="1797" max="1797" width="89.1666666666667" style="5" customWidth="1"/>
    <col min="1798" max="2035" width="7.66666666666667" style="5" customWidth="1"/>
    <col min="2036" max="2048" width="9.16666666666667" style="5"/>
    <col min="2049" max="2049" width="13.1666666666667" style="5" customWidth="1"/>
    <col min="2050" max="2050" width="19.3333333333333" style="5" customWidth="1"/>
    <col min="2051" max="2051" width="34.6666666666667" style="5" customWidth="1"/>
    <col min="2052" max="2052" width="8.16666666666667" style="5" customWidth="1"/>
    <col min="2053" max="2053" width="89.1666666666667" style="5" customWidth="1"/>
    <col min="2054" max="2291" width="7.66666666666667" style="5" customWidth="1"/>
    <col min="2292" max="2304" width="9.16666666666667" style="5"/>
    <col min="2305" max="2305" width="13.1666666666667" style="5" customWidth="1"/>
    <col min="2306" max="2306" width="19.3333333333333" style="5" customWidth="1"/>
    <col min="2307" max="2307" width="34.6666666666667" style="5" customWidth="1"/>
    <col min="2308" max="2308" width="8.16666666666667" style="5" customWidth="1"/>
    <col min="2309" max="2309" width="89.1666666666667" style="5" customWidth="1"/>
    <col min="2310" max="2547" width="7.66666666666667" style="5" customWidth="1"/>
    <col min="2548" max="2560" width="9.16666666666667" style="5"/>
    <col min="2561" max="2561" width="13.1666666666667" style="5" customWidth="1"/>
    <col min="2562" max="2562" width="19.3333333333333" style="5" customWidth="1"/>
    <col min="2563" max="2563" width="34.6666666666667" style="5" customWidth="1"/>
    <col min="2564" max="2564" width="8.16666666666667" style="5" customWidth="1"/>
    <col min="2565" max="2565" width="89.1666666666667" style="5" customWidth="1"/>
    <col min="2566" max="2803" width="7.66666666666667" style="5" customWidth="1"/>
    <col min="2804" max="2816" width="9.16666666666667" style="5"/>
    <col min="2817" max="2817" width="13.1666666666667" style="5" customWidth="1"/>
    <col min="2818" max="2818" width="19.3333333333333" style="5" customWidth="1"/>
    <col min="2819" max="2819" width="34.6666666666667" style="5" customWidth="1"/>
    <col min="2820" max="2820" width="8.16666666666667" style="5" customWidth="1"/>
    <col min="2821" max="2821" width="89.1666666666667" style="5" customWidth="1"/>
    <col min="2822" max="3059" width="7.66666666666667" style="5" customWidth="1"/>
    <col min="3060" max="3072" width="9.16666666666667" style="5"/>
    <col min="3073" max="3073" width="13.1666666666667" style="5" customWidth="1"/>
    <col min="3074" max="3074" width="19.3333333333333" style="5" customWidth="1"/>
    <col min="3075" max="3075" width="34.6666666666667" style="5" customWidth="1"/>
    <col min="3076" max="3076" width="8.16666666666667" style="5" customWidth="1"/>
    <col min="3077" max="3077" width="89.1666666666667" style="5" customWidth="1"/>
    <col min="3078" max="3315" width="7.66666666666667" style="5" customWidth="1"/>
    <col min="3316" max="3328" width="9.16666666666667" style="5"/>
    <col min="3329" max="3329" width="13.1666666666667" style="5" customWidth="1"/>
    <col min="3330" max="3330" width="19.3333333333333" style="5" customWidth="1"/>
    <col min="3331" max="3331" width="34.6666666666667" style="5" customWidth="1"/>
    <col min="3332" max="3332" width="8.16666666666667" style="5" customWidth="1"/>
    <col min="3333" max="3333" width="89.1666666666667" style="5" customWidth="1"/>
    <col min="3334" max="3571" width="7.66666666666667" style="5" customWidth="1"/>
    <col min="3572" max="3584" width="9.16666666666667" style="5"/>
    <col min="3585" max="3585" width="13.1666666666667" style="5" customWidth="1"/>
    <col min="3586" max="3586" width="19.3333333333333" style="5" customWidth="1"/>
    <col min="3587" max="3587" width="34.6666666666667" style="5" customWidth="1"/>
    <col min="3588" max="3588" width="8.16666666666667" style="5" customWidth="1"/>
    <col min="3589" max="3589" width="89.1666666666667" style="5" customWidth="1"/>
    <col min="3590" max="3827" width="7.66666666666667" style="5" customWidth="1"/>
    <col min="3828" max="3840" width="9.16666666666667" style="5"/>
    <col min="3841" max="3841" width="13.1666666666667" style="5" customWidth="1"/>
    <col min="3842" max="3842" width="19.3333333333333" style="5" customWidth="1"/>
    <col min="3843" max="3843" width="34.6666666666667" style="5" customWidth="1"/>
    <col min="3844" max="3844" width="8.16666666666667" style="5" customWidth="1"/>
    <col min="3845" max="3845" width="89.1666666666667" style="5" customWidth="1"/>
    <col min="3846" max="4083" width="7.66666666666667" style="5" customWidth="1"/>
    <col min="4084" max="4096" width="9.16666666666667" style="5"/>
    <col min="4097" max="4097" width="13.1666666666667" style="5" customWidth="1"/>
    <col min="4098" max="4098" width="19.3333333333333" style="5" customWidth="1"/>
    <col min="4099" max="4099" width="34.6666666666667" style="5" customWidth="1"/>
    <col min="4100" max="4100" width="8.16666666666667" style="5" customWidth="1"/>
    <col min="4101" max="4101" width="89.1666666666667" style="5" customWidth="1"/>
    <col min="4102" max="4339" width="7.66666666666667" style="5" customWidth="1"/>
    <col min="4340" max="4352" width="9.16666666666667" style="5"/>
    <col min="4353" max="4353" width="13.1666666666667" style="5" customWidth="1"/>
    <col min="4354" max="4354" width="19.3333333333333" style="5" customWidth="1"/>
    <col min="4355" max="4355" width="34.6666666666667" style="5" customWidth="1"/>
    <col min="4356" max="4356" width="8.16666666666667" style="5" customWidth="1"/>
    <col min="4357" max="4357" width="89.1666666666667" style="5" customWidth="1"/>
    <col min="4358" max="4595" width="7.66666666666667" style="5" customWidth="1"/>
    <col min="4596" max="4608" width="9.16666666666667" style="5"/>
    <col min="4609" max="4609" width="13.1666666666667" style="5" customWidth="1"/>
    <col min="4610" max="4610" width="19.3333333333333" style="5" customWidth="1"/>
    <col min="4611" max="4611" width="34.6666666666667" style="5" customWidth="1"/>
    <col min="4612" max="4612" width="8.16666666666667" style="5" customWidth="1"/>
    <col min="4613" max="4613" width="89.1666666666667" style="5" customWidth="1"/>
    <col min="4614" max="4851" width="7.66666666666667" style="5" customWidth="1"/>
    <col min="4852" max="4864" width="9.16666666666667" style="5"/>
    <col min="4865" max="4865" width="13.1666666666667" style="5" customWidth="1"/>
    <col min="4866" max="4866" width="19.3333333333333" style="5" customWidth="1"/>
    <col min="4867" max="4867" width="34.6666666666667" style="5" customWidth="1"/>
    <col min="4868" max="4868" width="8.16666666666667" style="5" customWidth="1"/>
    <col min="4869" max="4869" width="89.1666666666667" style="5" customWidth="1"/>
    <col min="4870" max="5107" width="7.66666666666667" style="5" customWidth="1"/>
    <col min="5108" max="5120" width="9.16666666666667" style="5"/>
    <col min="5121" max="5121" width="13.1666666666667" style="5" customWidth="1"/>
    <col min="5122" max="5122" width="19.3333333333333" style="5" customWidth="1"/>
    <col min="5123" max="5123" width="34.6666666666667" style="5" customWidth="1"/>
    <col min="5124" max="5124" width="8.16666666666667" style="5" customWidth="1"/>
    <col min="5125" max="5125" width="89.1666666666667" style="5" customWidth="1"/>
    <col min="5126" max="5363" width="7.66666666666667" style="5" customWidth="1"/>
    <col min="5364" max="5376" width="9.16666666666667" style="5"/>
    <col min="5377" max="5377" width="13.1666666666667" style="5" customWidth="1"/>
    <col min="5378" max="5378" width="19.3333333333333" style="5" customWidth="1"/>
    <col min="5379" max="5379" width="34.6666666666667" style="5" customWidth="1"/>
    <col min="5380" max="5380" width="8.16666666666667" style="5" customWidth="1"/>
    <col min="5381" max="5381" width="89.1666666666667" style="5" customWidth="1"/>
    <col min="5382" max="5619" width="7.66666666666667" style="5" customWidth="1"/>
    <col min="5620" max="5632" width="9.16666666666667" style="5"/>
    <col min="5633" max="5633" width="13.1666666666667" style="5" customWidth="1"/>
    <col min="5634" max="5634" width="19.3333333333333" style="5" customWidth="1"/>
    <col min="5635" max="5635" width="34.6666666666667" style="5" customWidth="1"/>
    <col min="5636" max="5636" width="8.16666666666667" style="5" customWidth="1"/>
    <col min="5637" max="5637" width="89.1666666666667" style="5" customWidth="1"/>
    <col min="5638" max="5875" width="7.66666666666667" style="5" customWidth="1"/>
    <col min="5876" max="5888" width="9.16666666666667" style="5"/>
    <col min="5889" max="5889" width="13.1666666666667" style="5" customWidth="1"/>
    <col min="5890" max="5890" width="19.3333333333333" style="5" customWidth="1"/>
    <col min="5891" max="5891" width="34.6666666666667" style="5" customWidth="1"/>
    <col min="5892" max="5892" width="8.16666666666667" style="5" customWidth="1"/>
    <col min="5893" max="5893" width="89.1666666666667" style="5" customWidth="1"/>
    <col min="5894" max="6131" width="7.66666666666667" style="5" customWidth="1"/>
    <col min="6132" max="6144" width="9.16666666666667" style="5"/>
    <col min="6145" max="6145" width="13.1666666666667" style="5" customWidth="1"/>
    <col min="6146" max="6146" width="19.3333333333333" style="5" customWidth="1"/>
    <col min="6147" max="6147" width="34.6666666666667" style="5" customWidth="1"/>
    <col min="6148" max="6148" width="8.16666666666667" style="5" customWidth="1"/>
    <col min="6149" max="6149" width="89.1666666666667" style="5" customWidth="1"/>
    <col min="6150" max="6387" width="7.66666666666667" style="5" customWidth="1"/>
    <col min="6388" max="6400" width="9.16666666666667" style="5"/>
    <col min="6401" max="6401" width="13.1666666666667" style="5" customWidth="1"/>
    <col min="6402" max="6402" width="19.3333333333333" style="5" customWidth="1"/>
    <col min="6403" max="6403" width="34.6666666666667" style="5" customWidth="1"/>
    <col min="6404" max="6404" width="8.16666666666667" style="5" customWidth="1"/>
    <col min="6405" max="6405" width="89.1666666666667" style="5" customWidth="1"/>
    <col min="6406" max="6643" width="7.66666666666667" style="5" customWidth="1"/>
    <col min="6644" max="6656" width="9.16666666666667" style="5"/>
    <col min="6657" max="6657" width="13.1666666666667" style="5" customWidth="1"/>
    <col min="6658" max="6658" width="19.3333333333333" style="5" customWidth="1"/>
    <col min="6659" max="6659" width="34.6666666666667" style="5" customWidth="1"/>
    <col min="6660" max="6660" width="8.16666666666667" style="5" customWidth="1"/>
    <col min="6661" max="6661" width="89.1666666666667" style="5" customWidth="1"/>
    <col min="6662" max="6899" width="7.66666666666667" style="5" customWidth="1"/>
    <col min="6900" max="6912" width="9.16666666666667" style="5"/>
    <col min="6913" max="6913" width="13.1666666666667" style="5" customWidth="1"/>
    <col min="6914" max="6914" width="19.3333333333333" style="5" customWidth="1"/>
    <col min="6915" max="6915" width="34.6666666666667" style="5" customWidth="1"/>
    <col min="6916" max="6916" width="8.16666666666667" style="5" customWidth="1"/>
    <col min="6917" max="6917" width="89.1666666666667" style="5" customWidth="1"/>
    <col min="6918" max="7155" width="7.66666666666667" style="5" customWidth="1"/>
    <col min="7156" max="7168" width="9.16666666666667" style="5"/>
    <col min="7169" max="7169" width="13.1666666666667" style="5" customWidth="1"/>
    <col min="7170" max="7170" width="19.3333333333333" style="5" customWidth="1"/>
    <col min="7171" max="7171" width="34.6666666666667" style="5" customWidth="1"/>
    <col min="7172" max="7172" width="8.16666666666667" style="5" customWidth="1"/>
    <col min="7173" max="7173" width="89.1666666666667" style="5" customWidth="1"/>
    <col min="7174" max="7411" width="7.66666666666667" style="5" customWidth="1"/>
    <col min="7412" max="7424" width="9.16666666666667" style="5"/>
    <col min="7425" max="7425" width="13.1666666666667" style="5" customWidth="1"/>
    <col min="7426" max="7426" width="19.3333333333333" style="5" customWidth="1"/>
    <col min="7427" max="7427" width="34.6666666666667" style="5" customWidth="1"/>
    <col min="7428" max="7428" width="8.16666666666667" style="5" customWidth="1"/>
    <col min="7429" max="7429" width="89.1666666666667" style="5" customWidth="1"/>
    <col min="7430" max="7667" width="7.66666666666667" style="5" customWidth="1"/>
    <col min="7668" max="7680" width="9.16666666666667" style="5"/>
    <col min="7681" max="7681" width="13.1666666666667" style="5" customWidth="1"/>
    <col min="7682" max="7682" width="19.3333333333333" style="5" customWidth="1"/>
    <col min="7683" max="7683" width="34.6666666666667" style="5" customWidth="1"/>
    <col min="7684" max="7684" width="8.16666666666667" style="5" customWidth="1"/>
    <col min="7685" max="7685" width="89.1666666666667" style="5" customWidth="1"/>
    <col min="7686" max="7923" width="7.66666666666667" style="5" customWidth="1"/>
    <col min="7924" max="7936" width="9.16666666666667" style="5"/>
    <col min="7937" max="7937" width="13.1666666666667" style="5" customWidth="1"/>
    <col min="7938" max="7938" width="19.3333333333333" style="5" customWidth="1"/>
    <col min="7939" max="7939" width="34.6666666666667" style="5" customWidth="1"/>
    <col min="7940" max="7940" width="8.16666666666667" style="5" customWidth="1"/>
    <col min="7941" max="7941" width="89.1666666666667" style="5" customWidth="1"/>
    <col min="7942" max="8179" width="7.66666666666667" style="5" customWidth="1"/>
    <col min="8180" max="8192" width="9.16666666666667" style="5"/>
    <col min="8193" max="8193" width="13.1666666666667" style="5" customWidth="1"/>
    <col min="8194" max="8194" width="19.3333333333333" style="5" customWidth="1"/>
    <col min="8195" max="8195" width="34.6666666666667" style="5" customWidth="1"/>
    <col min="8196" max="8196" width="8.16666666666667" style="5" customWidth="1"/>
    <col min="8197" max="8197" width="89.1666666666667" style="5" customWidth="1"/>
    <col min="8198" max="8435" width="7.66666666666667" style="5" customWidth="1"/>
    <col min="8436" max="8448" width="9.16666666666667" style="5"/>
    <col min="8449" max="8449" width="13.1666666666667" style="5" customWidth="1"/>
    <col min="8450" max="8450" width="19.3333333333333" style="5" customWidth="1"/>
    <col min="8451" max="8451" width="34.6666666666667" style="5" customWidth="1"/>
    <col min="8452" max="8452" width="8.16666666666667" style="5" customWidth="1"/>
    <col min="8453" max="8453" width="89.1666666666667" style="5" customWidth="1"/>
    <col min="8454" max="8691" width="7.66666666666667" style="5" customWidth="1"/>
    <col min="8692" max="8704" width="9.16666666666667" style="5"/>
    <col min="8705" max="8705" width="13.1666666666667" style="5" customWidth="1"/>
    <col min="8706" max="8706" width="19.3333333333333" style="5" customWidth="1"/>
    <col min="8707" max="8707" width="34.6666666666667" style="5" customWidth="1"/>
    <col min="8708" max="8708" width="8.16666666666667" style="5" customWidth="1"/>
    <col min="8709" max="8709" width="89.1666666666667" style="5" customWidth="1"/>
    <col min="8710" max="8947" width="7.66666666666667" style="5" customWidth="1"/>
    <col min="8948" max="8960" width="9.16666666666667" style="5"/>
    <col min="8961" max="8961" width="13.1666666666667" style="5" customWidth="1"/>
    <col min="8962" max="8962" width="19.3333333333333" style="5" customWidth="1"/>
    <col min="8963" max="8963" width="34.6666666666667" style="5" customWidth="1"/>
    <col min="8964" max="8964" width="8.16666666666667" style="5" customWidth="1"/>
    <col min="8965" max="8965" width="89.1666666666667" style="5" customWidth="1"/>
    <col min="8966" max="9203" width="7.66666666666667" style="5" customWidth="1"/>
    <col min="9204" max="9216" width="9.16666666666667" style="5"/>
    <col min="9217" max="9217" width="13.1666666666667" style="5" customWidth="1"/>
    <col min="9218" max="9218" width="19.3333333333333" style="5" customWidth="1"/>
    <col min="9219" max="9219" width="34.6666666666667" style="5" customWidth="1"/>
    <col min="9220" max="9220" width="8.16666666666667" style="5" customWidth="1"/>
    <col min="9221" max="9221" width="89.1666666666667" style="5" customWidth="1"/>
    <col min="9222" max="9459" width="7.66666666666667" style="5" customWidth="1"/>
    <col min="9460" max="9472" width="9.16666666666667" style="5"/>
    <col min="9473" max="9473" width="13.1666666666667" style="5" customWidth="1"/>
    <col min="9474" max="9474" width="19.3333333333333" style="5" customWidth="1"/>
    <col min="9475" max="9475" width="34.6666666666667" style="5" customWidth="1"/>
    <col min="9476" max="9476" width="8.16666666666667" style="5" customWidth="1"/>
    <col min="9477" max="9477" width="89.1666666666667" style="5" customWidth="1"/>
    <col min="9478" max="9715" width="7.66666666666667" style="5" customWidth="1"/>
    <col min="9716" max="9728" width="9.16666666666667" style="5"/>
    <col min="9729" max="9729" width="13.1666666666667" style="5" customWidth="1"/>
    <col min="9730" max="9730" width="19.3333333333333" style="5" customWidth="1"/>
    <col min="9731" max="9731" width="34.6666666666667" style="5" customWidth="1"/>
    <col min="9732" max="9732" width="8.16666666666667" style="5" customWidth="1"/>
    <col min="9733" max="9733" width="89.1666666666667" style="5" customWidth="1"/>
    <col min="9734" max="9971" width="7.66666666666667" style="5" customWidth="1"/>
    <col min="9972" max="9984" width="9.16666666666667" style="5"/>
    <col min="9985" max="9985" width="13.1666666666667" style="5" customWidth="1"/>
    <col min="9986" max="9986" width="19.3333333333333" style="5" customWidth="1"/>
    <col min="9987" max="9987" width="34.6666666666667" style="5" customWidth="1"/>
    <col min="9988" max="9988" width="8.16666666666667" style="5" customWidth="1"/>
    <col min="9989" max="9989" width="89.1666666666667" style="5" customWidth="1"/>
    <col min="9990" max="10227" width="7.66666666666667" style="5" customWidth="1"/>
    <col min="10228" max="10240" width="9.16666666666667" style="5"/>
    <col min="10241" max="10241" width="13.1666666666667" style="5" customWidth="1"/>
    <col min="10242" max="10242" width="19.3333333333333" style="5" customWidth="1"/>
    <col min="10243" max="10243" width="34.6666666666667" style="5" customWidth="1"/>
    <col min="10244" max="10244" width="8.16666666666667" style="5" customWidth="1"/>
    <col min="10245" max="10245" width="89.1666666666667" style="5" customWidth="1"/>
    <col min="10246" max="10483" width="7.66666666666667" style="5" customWidth="1"/>
    <col min="10484" max="10496" width="9.16666666666667" style="5"/>
    <col min="10497" max="10497" width="13.1666666666667" style="5" customWidth="1"/>
    <col min="10498" max="10498" width="19.3333333333333" style="5" customWidth="1"/>
    <col min="10499" max="10499" width="34.6666666666667" style="5" customWidth="1"/>
    <col min="10500" max="10500" width="8.16666666666667" style="5" customWidth="1"/>
    <col min="10501" max="10501" width="89.1666666666667" style="5" customWidth="1"/>
    <col min="10502" max="10739" width="7.66666666666667" style="5" customWidth="1"/>
    <col min="10740" max="10752" width="9.16666666666667" style="5"/>
    <col min="10753" max="10753" width="13.1666666666667" style="5" customWidth="1"/>
    <col min="10754" max="10754" width="19.3333333333333" style="5" customWidth="1"/>
    <col min="10755" max="10755" width="34.6666666666667" style="5" customWidth="1"/>
    <col min="10756" max="10756" width="8.16666666666667" style="5" customWidth="1"/>
    <col min="10757" max="10757" width="89.1666666666667" style="5" customWidth="1"/>
    <col min="10758" max="10995" width="7.66666666666667" style="5" customWidth="1"/>
    <col min="10996" max="11008" width="9.16666666666667" style="5"/>
    <col min="11009" max="11009" width="13.1666666666667" style="5" customWidth="1"/>
    <col min="11010" max="11010" width="19.3333333333333" style="5" customWidth="1"/>
    <col min="11011" max="11011" width="34.6666666666667" style="5" customWidth="1"/>
    <col min="11012" max="11012" width="8.16666666666667" style="5" customWidth="1"/>
    <col min="11013" max="11013" width="89.1666666666667" style="5" customWidth="1"/>
    <col min="11014" max="11251" width="7.66666666666667" style="5" customWidth="1"/>
    <col min="11252" max="11264" width="9.16666666666667" style="5"/>
    <col min="11265" max="11265" width="13.1666666666667" style="5" customWidth="1"/>
    <col min="11266" max="11266" width="19.3333333333333" style="5" customWidth="1"/>
    <col min="11267" max="11267" width="34.6666666666667" style="5" customWidth="1"/>
    <col min="11268" max="11268" width="8.16666666666667" style="5" customWidth="1"/>
    <col min="11269" max="11269" width="89.1666666666667" style="5" customWidth="1"/>
    <col min="11270" max="11507" width="7.66666666666667" style="5" customWidth="1"/>
    <col min="11508" max="11520" width="9.16666666666667" style="5"/>
    <col min="11521" max="11521" width="13.1666666666667" style="5" customWidth="1"/>
    <col min="11522" max="11522" width="19.3333333333333" style="5" customWidth="1"/>
    <col min="11523" max="11523" width="34.6666666666667" style="5" customWidth="1"/>
    <col min="11524" max="11524" width="8.16666666666667" style="5" customWidth="1"/>
    <col min="11525" max="11525" width="89.1666666666667" style="5" customWidth="1"/>
    <col min="11526" max="11763" width="7.66666666666667" style="5" customWidth="1"/>
    <col min="11764" max="11776" width="9.16666666666667" style="5"/>
    <col min="11777" max="11777" width="13.1666666666667" style="5" customWidth="1"/>
    <col min="11778" max="11778" width="19.3333333333333" style="5" customWidth="1"/>
    <col min="11779" max="11779" width="34.6666666666667" style="5" customWidth="1"/>
    <col min="11780" max="11780" width="8.16666666666667" style="5" customWidth="1"/>
    <col min="11781" max="11781" width="89.1666666666667" style="5" customWidth="1"/>
    <col min="11782" max="12019" width="7.66666666666667" style="5" customWidth="1"/>
    <col min="12020" max="12032" width="9.16666666666667" style="5"/>
    <col min="12033" max="12033" width="13.1666666666667" style="5" customWidth="1"/>
    <col min="12034" max="12034" width="19.3333333333333" style="5" customWidth="1"/>
    <col min="12035" max="12035" width="34.6666666666667" style="5" customWidth="1"/>
    <col min="12036" max="12036" width="8.16666666666667" style="5" customWidth="1"/>
    <col min="12037" max="12037" width="89.1666666666667" style="5" customWidth="1"/>
    <col min="12038" max="12275" width="7.66666666666667" style="5" customWidth="1"/>
    <col min="12276" max="12288" width="9.16666666666667" style="5"/>
    <col min="12289" max="12289" width="13.1666666666667" style="5" customWidth="1"/>
    <col min="12290" max="12290" width="19.3333333333333" style="5" customWidth="1"/>
    <col min="12291" max="12291" width="34.6666666666667" style="5" customWidth="1"/>
    <col min="12292" max="12292" width="8.16666666666667" style="5" customWidth="1"/>
    <col min="12293" max="12293" width="89.1666666666667" style="5" customWidth="1"/>
    <col min="12294" max="12531" width="7.66666666666667" style="5" customWidth="1"/>
    <col min="12532" max="12544" width="9.16666666666667" style="5"/>
    <col min="12545" max="12545" width="13.1666666666667" style="5" customWidth="1"/>
    <col min="12546" max="12546" width="19.3333333333333" style="5" customWidth="1"/>
    <col min="12547" max="12547" width="34.6666666666667" style="5" customWidth="1"/>
    <col min="12548" max="12548" width="8.16666666666667" style="5" customWidth="1"/>
    <col min="12549" max="12549" width="89.1666666666667" style="5" customWidth="1"/>
    <col min="12550" max="12787" width="7.66666666666667" style="5" customWidth="1"/>
    <col min="12788" max="12800" width="9.16666666666667" style="5"/>
    <col min="12801" max="12801" width="13.1666666666667" style="5" customWidth="1"/>
    <col min="12802" max="12802" width="19.3333333333333" style="5" customWidth="1"/>
    <col min="12803" max="12803" width="34.6666666666667" style="5" customWidth="1"/>
    <col min="12804" max="12804" width="8.16666666666667" style="5" customWidth="1"/>
    <col min="12805" max="12805" width="89.1666666666667" style="5" customWidth="1"/>
    <col min="12806" max="13043" width="7.66666666666667" style="5" customWidth="1"/>
    <col min="13044" max="13056" width="9.16666666666667" style="5"/>
    <col min="13057" max="13057" width="13.1666666666667" style="5" customWidth="1"/>
    <col min="13058" max="13058" width="19.3333333333333" style="5" customWidth="1"/>
    <col min="13059" max="13059" width="34.6666666666667" style="5" customWidth="1"/>
    <col min="13060" max="13060" width="8.16666666666667" style="5" customWidth="1"/>
    <col min="13061" max="13061" width="89.1666666666667" style="5" customWidth="1"/>
    <col min="13062" max="13299" width="7.66666666666667" style="5" customWidth="1"/>
    <col min="13300" max="13312" width="9.16666666666667" style="5"/>
    <col min="13313" max="13313" width="13.1666666666667" style="5" customWidth="1"/>
    <col min="13314" max="13314" width="19.3333333333333" style="5" customWidth="1"/>
    <col min="13315" max="13315" width="34.6666666666667" style="5" customWidth="1"/>
    <col min="13316" max="13316" width="8.16666666666667" style="5" customWidth="1"/>
    <col min="13317" max="13317" width="89.1666666666667" style="5" customWidth="1"/>
    <col min="13318" max="13555" width="7.66666666666667" style="5" customWidth="1"/>
    <col min="13556" max="13568" width="9.16666666666667" style="5"/>
    <col min="13569" max="13569" width="13.1666666666667" style="5" customWidth="1"/>
    <col min="13570" max="13570" width="19.3333333333333" style="5" customWidth="1"/>
    <col min="13571" max="13571" width="34.6666666666667" style="5" customWidth="1"/>
    <col min="13572" max="13572" width="8.16666666666667" style="5" customWidth="1"/>
    <col min="13573" max="13573" width="89.1666666666667" style="5" customWidth="1"/>
    <col min="13574" max="13811" width="7.66666666666667" style="5" customWidth="1"/>
    <col min="13812" max="13824" width="9.16666666666667" style="5"/>
    <col min="13825" max="13825" width="13.1666666666667" style="5" customWidth="1"/>
    <col min="13826" max="13826" width="19.3333333333333" style="5" customWidth="1"/>
    <col min="13827" max="13827" width="34.6666666666667" style="5" customWidth="1"/>
    <col min="13828" max="13828" width="8.16666666666667" style="5" customWidth="1"/>
    <col min="13829" max="13829" width="89.1666666666667" style="5" customWidth="1"/>
    <col min="13830" max="14067" width="7.66666666666667" style="5" customWidth="1"/>
    <col min="14068" max="14080" width="9.16666666666667" style="5"/>
    <col min="14081" max="14081" width="13.1666666666667" style="5" customWidth="1"/>
    <col min="14082" max="14082" width="19.3333333333333" style="5" customWidth="1"/>
    <col min="14083" max="14083" width="34.6666666666667" style="5" customWidth="1"/>
    <col min="14084" max="14084" width="8.16666666666667" style="5" customWidth="1"/>
    <col min="14085" max="14085" width="89.1666666666667" style="5" customWidth="1"/>
    <col min="14086" max="14323" width="7.66666666666667" style="5" customWidth="1"/>
    <col min="14324" max="14336" width="9.16666666666667" style="5"/>
    <col min="14337" max="14337" width="13.1666666666667" style="5" customWidth="1"/>
    <col min="14338" max="14338" width="19.3333333333333" style="5" customWidth="1"/>
    <col min="14339" max="14339" width="34.6666666666667" style="5" customWidth="1"/>
    <col min="14340" max="14340" width="8.16666666666667" style="5" customWidth="1"/>
    <col min="14341" max="14341" width="89.1666666666667" style="5" customWidth="1"/>
    <col min="14342" max="14579" width="7.66666666666667" style="5" customWidth="1"/>
    <col min="14580" max="14592" width="9.16666666666667" style="5"/>
    <col min="14593" max="14593" width="13.1666666666667" style="5" customWidth="1"/>
    <col min="14594" max="14594" width="19.3333333333333" style="5" customWidth="1"/>
    <col min="14595" max="14595" width="34.6666666666667" style="5" customWidth="1"/>
    <col min="14596" max="14596" width="8.16666666666667" style="5" customWidth="1"/>
    <col min="14597" max="14597" width="89.1666666666667" style="5" customWidth="1"/>
    <col min="14598" max="14835" width="7.66666666666667" style="5" customWidth="1"/>
    <col min="14836" max="14848" width="9.16666666666667" style="5"/>
    <col min="14849" max="14849" width="13.1666666666667" style="5" customWidth="1"/>
    <col min="14850" max="14850" width="19.3333333333333" style="5" customWidth="1"/>
    <col min="14851" max="14851" width="34.6666666666667" style="5" customWidth="1"/>
    <col min="14852" max="14852" width="8.16666666666667" style="5" customWidth="1"/>
    <col min="14853" max="14853" width="89.1666666666667" style="5" customWidth="1"/>
    <col min="14854" max="15091" width="7.66666666666667" style="5" customWidth="1"/>
    <col min="15092" max="15104" width="9.16666666666667" style="5"/>
    <col min="15105" max="15105" width="13.1666666666667" style="5" customWidth="1"/>
    <col min="15106" max="15106" width="19.3333333333333" style="5" customWidth="1"/>
    <col min="15107" max="15107" width="34.6666666666667" style="5" customWidth="1"/>
    <col min="15108" max="15108" width="8.16666666666667" style="5" customWidth="1"/>
    <col min="15109" max="15109" width="89.1666666666667" style="5" customWidth="1"/>
    <col min="15110" max="15347" width="7.66666666666667" style="5" customWidth="1"/>
    <col min="15348" max="15360" width="9.16666666666667" style="5"/>
    <col min="15361" max="15361" width="13.1666666666667" style="5" customWidth="1"/>
    <col min="15362" max="15362" width="19.3333333333333" style="5" customWidth="1"/>
    <col min="15363" max="15363" width="34.6666666666667" style="5" customWidth="1"/>
    <col min="15364" max="15364" width="8.16666666666667" style="5" customWidth="1"/>
    <col min="15365" max="15365" width="89.1666666666667" style="5" customWidth="1"/>
    <col min="15366" max="15603" width="7.66666666666667" style="5" customWidth="1"/>
    <col min="15604" max="15616" width="9.16666666666667" style="5"/>
    <col min="15617" max="15617" width="13.1666666666667" style="5" customWidth="1"/>
    <col min="15618" max="15618" width="19.3333333333333" style="5" customWidth="1"/>
    <col min="15619" max="15619" width="34.6666666666667" style="5" customWidth="1"/>
    <col min="15620" max="15620" width="8.16666666666667" style="5" customWidth="1"/>
    <col min="15621" max="15621" width="89.1666666666667" style="5" customWidth="1"/>
    <col min="15622" max="15859" width="7.66666666666667" style="5" customWidth="1"/>
    <col min="15860" max="15872" width="9.16666666666667" style="5"/>
    <col min="15873" max="15873" width="13.1666666666667" style="5" customWidth="1"/>
    <col min="15874" max="15874" width="19.3333333333333" style="5" customWidth="1"/>
    <col min="15875" max="15875" width="34.6666666666667" style="5" customWidth="1"/>
    <col min="15876" max="15876" width="8.16666666666667" style="5" customWidth="1"/>
    <col min="15877" max="15877" width="89.1666666666667" style="5" customWidth="1"/>
    <col min="15878" max="16115" width="7.66666666666667" style="5" customWidth="1"/>
    <col min="16116" max="16128" width="9.16666666666667" style="5"/>
    <col min="16129" max="16129" width="13.1666666666667" style="5" customWidth="1"/>
    <col min="16130" max="16130" width="19.3333333333333" style="5" customWidth="1"/>
    <col min="16131" max="16131" width="34.6666666666667" style="5" customWidth="1"/>
    <col min="16132" max="16132" width="8.16666666666667" style="5" customWidth="1"/>
    <col min="16133" max="16133" width="89.1666666666667" style="5" customWidth="1"/>
    <col min="16134" max="16371" width="7.66666666666667" style="5" customWidth="1"/>
    <col min="16372" max="16384" width="9.16666666666667" style="5"/>
  </cols>
  <sheetData>
    <row r="1" s="1" customFormat="1" customHeight="1" spans="1:255">
      <c r="A1" s="6" t="s">
        <v>180</v>
      </c>
      <c r="IJ1" s="5"/>
      <c r="IK1" s="5"/>
      <c r="IL1" s="5"/>
      <c r="IM1" s="5"/>
      <c r="IN1" s="5"/>
      <c r="IO1" s="5"/>
      <c r="IP1" s="5"/>
      <c r="IQ1" s="5"/>
      <c r="IR1" s="5"/>
      <c r="IS1" s="5"/>
      <c r="IT1" s="5"/>
      <c r="IU1" s="5"/>
    </row>
    <row r="2" s="2" customFormat="1" ht="34.5" customHeight="1" spans="1:5">
      <c r="A2" s="7" t="s">
        <v>210</v>
      </c>
      <c r="B2" s="7"/>
      <c r="C2" s="7"/>
      <c r="D2" s="7"/>
      <c r="E2" s="7"/>
    </row>
    <row r="3" s="3" customFormat="1" ht="30.75" customHeight="1" spans="1:4">
      <c r="A3" s="8" t="s">
        <v>2</v>
      </c>
      <c r="D3" s="3" t="s">
        <v>3</v>
      </c>
    </row>
    <row r="4" s="4" customFormat="1" ht="40.15" customHeight="1" spans="1:243">
      <c r="A4" s="9" t="s">
        <v>157</v>
      </c>
      <c r="B4" s="10" t="s">
        <v>211</v>
      </c>
      <c r="C4" s="10" t="s">
        <v>183</v>
      </c>
      <c r="D4" s="10" t="s">
        <v>161</v>
      </c>
      <c r="E4" s="10" t="s">
        <v>212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row>
    <row r="5" s="1" customFormat="1" ht="51" customHeight="1" spans="1:255">
      <c r="A5" s="12" t="s">
        <v>213</v>
      </c>
      <c r="B5" s="13" t="s">
        <v>214</v>
      </c>
      <c r="C5" s="14" t="s">
        <v>215</v>
      </c>
      <c r="D5" s="15">
        <v>78.08</v>
      </c>
      <c r="E5" s="16" t="s">
        <v>216</v>
      </c>
      <c r="IJ5" s="5"/>
      <c r="IK5" s="5"/>
      <c r="IL5" s="5"/>
      <c r="IM5" s="5"/>
      <c r="IN5" s="5"/>
      <c r="IO5" s="5"/>
      <c r="IP5" s="5"/>
      <c r="IQ5" s="5"/>
      <c r="IR5" s="5"/>
      <c r="IS5" s="5"/>
      <c r="IT5" s="5"/>
      <c r="IU5" s="5"/>
    </row>
    <row r="6" s="1" customFormat="1" ht="65.1" customHeight="1" spans="1:255">
      <c r="A6" s="12" t="s">
        <v>213</v>
      </c>
      <c r="B6" s="13" t="s">
        <v>214</v>
      </c>
      <c r="C6" s="14" t="s">
        <v>202</v>
      </c>
      <c r="D6" s="15">
        <v>48.14</v>
      </c>
      <c r="E6" s="17" t="s">
        <v>217</v>
      </c>
      <c r="IJ6" s="5"/>
      <c r="IK6" s="5"/>
      <c r="IL6" s="5"/>
      <c r="IM6" s="5"/>
      <c r="IN6" s="5"/>
      <c r="IO6" s="5"/>
      <c r="IP6" s="5"/>
      <c r="IQ6" s="5"/>
      <c r="IR6" s="5"/>
      <c r="IS6" s="5"/>
      <c r="IT6" s="5"/>
      <c r="IU6" s="5"/>
    </row>
    <row r="7" s="1" customFormat="1" ht="51.95" customHeight="1" spans="1:255">
      <c r="A7" s="12" t="s">
        <v>218</v>
      </c>
      <c r="B7" s="13" t="s">
        <v>214</v>
      </c>
      <c r="C7" s="14" t="s">
        <v>204</v>
      </c>
      <c r="D7" s="15">
        <v>9.5</v>
      </c>
      <c r="E7" s="18" t="s">
        <v>219</v>
      </c>
      <c r="IJ7" s="5"/>
      <c r="IK7" s="5"/>
      <c r="IL7" s="5"/>
      <c r="IM7" s="5"/>
      <c r="IN7" s="5"/>
      <c r="IO7" s="5"/>
      <c r="IP7" s="5"/>
      <c r="IQ7" s="5"/>
      <c r="IR7" s="5"/>
      <c r="IS7" s="5"/>
      <c r="IT7" s="5"/>
      <c r="IU7" s="5"/>
    </row>
    <row r="8" s="1" customFormat="1" ht="53.1" customHeight="1" spans="1:255">
      <c r="A8" s="12" t="s">
        <v>213</v>
      </c>
      <c r="B8" s="13" t="s">
        <v>220</v>
      </c>
      <c r="C8" s="14" t="s">
        <v>196</v>
      </c>
      <c r="D8" s="15">
        <v>1.8</v>
      </c>
      <c r="E8" s="18" t="s">
        <v>221</v>
      </c>
      <c r="IJ8" s="5"/>
      <c r="IK8" s="5"/>
      <c r="IL8" s="5"/>
      <c r="IM8" s="5"/>
      <c r="IN8" s="5"/>
      <c r="IO8" s="5"/>
      <c r="IP8" s="5"/>
      <c r="IQ8" s="5"/>
      <c r="IR8" s="5"/>
      <c r="IS8" s="5"/>
      <c r="IT8" s="5"/>
      <c r="IU8" s="5"/>
    </row>
    <row r="9" s="1" customFormat="1" ht="50.1" customHeight="1" spans="1:255">
      <c r="A9" s="12" t="s">
        <v>218</v>
      </c>
      <c r="B9" s="13" t="s">
        <v>214</v>
      </c>
      <c r="C9" s="14" t="s">
        <v>203</v>
      </c>
      <c r="D9" s="15">
        <v>9.75</v>
      </c>
      <c r="E9" s="18" t="s">
        <v>222</v>
      </c>
      <c r="IJ9" s="5"/>
      <c r="IK9" s="5"/>
      <c r="IL9" s="5"/>
      <c r="IM9" s="5"/>
      <c r="IN9" s="5"/>
      <c r="IO9" s="5"/>
      <c r="IP9" s="5"/>
      <c r="IQ9" s="5"/>
      <c r="IR9" s="5"/>
      <c r="IS9" s="5"/>
      <c r="IT9" s="5"/>
      <c r="IU9" s="5"/>
    </row>
    <row r="10" s="1" customFormat="1" ht="50.1" customHeight="1" spans="1:255">
      <c r="A10" s="12" t="s">
        <v>218</v>
      </c>
      <c r="B10" s="13" t="s">
        <v>214</v>
      </c>
      <c r="C10" s="14" t="s">
        <v>206</v>
      </c>
      <c r="D10" s="15">
        <v>65.56</v>
      </c>
      <c r="E10" s="19" t="s">
        <v>223</v>
      </c>
      <c r="IJ10" s="5"/>
      <c r="IK10" s="5"/>
      <c r="IL10" s="5"/>
      <c r="IM10" s="5"/>
      <c r="IN10" s="5"/>
      <c r="IO10" s="5"/>
      <c r="IP10" s="5"/>
      <c r="IQ10" s="5"/>
      <c r="IR10" s="5"/>
      <c r="IS10" s="5"/>
      <c r="IT10" s="5"/>
      <c r="IU10" s="5"/>
    </row>
    <row r="11" s="1" customFormat="1" ht="65.1" customHeight="1" spans="1:255">
      <c r="A11" s="12" t="s">
        <v>218</v>
      </c>
      <c r="B11" s="13" t="s">
        <v>224</v>
      </c>
      <c r="C11" s="14" t="s">
        <v>205</v>
      </c>
      <c r="D11" s="15">
        <v>3.96</v>
      </c>
      <c r="E11" s="19" t="s">
        <v>225</v>
      </c>
      <c r="IJ11" s="5"/>
      <c r="IK11" s="5"/>
      <c r="IL11" s="5"/>
      <c r="IM11" s="5"/>
      <c r="IN11" s="5"/>
      <c r="IO11" s="5"/>
      <c r="IP11" s="5"/>
      <c r="IQ11" s="5"/>
      <c r="IR11" s="5"/>
      <c r="IS11" s="5"/>
      <c r="IT11" s="5"/>
      <c r="IU11" s="5"/>
    </row>
    <row r="12" ht="78.95" customHeight="1" spans="1:5">
      <c r="A12" s="12" t="s">
        <v>226</v>
      </c>
      <c r="B12" s="13" t="s">
        <v>227</v>
      </c>
      <c r="C12" s="14" t="s">
        <v>208</v>
      </c>
      <c r="D12" s="20">
        <v>4.27</v>
      </c>
      <c r="E12" s="21" t="s">
        <v>228</v>
      </c>
    </row>
    <row r="13" ht="54.95" customHeight="1" spans="1:5">
      <c r="A13" s="12" t="s">
        <v>229</v>
      </c>
      <c r="B13" s="13" t="s">
        <v>230</v>
      </c>
      <c r="C13" s="14" t="s">
        <v>199</v>
      </c>
      <c r="D13" s="20">
        <v>13.16</v>
      </c>
      <c r="E13" s="21" t="s">
        <v>231</v>
      </c>
    </row>
    <row r="14" ht="51.95" customHeight="1" spans="1:5">
      <c r="A14" s="12" t="s">
        <v>218</v>
      </c>
      <c r="B14" s="13" t="s">
        <v>230</v>
      </c>
      <c r="C14" s="14" t="s">
        <v>209</v>
      </c>
      <c r="D14" s="20">
        <v>93.485</v>
      </c>
      <c r="E14" s="21" t="s">
        <v>232</v>
      </c>
    </row>
    <row r="15" ht="66" customHeight="1" spans="1:5">
      <c r="A15" s="12" t="s">
        <v>233</v>
      </c>
      <c r="B15" s="12" t="s">
        <v>234</v>
      </c>
      <c r="C15" s="14" t="s">
        <v>200</v>
      </c>
      <c r="D15" s="20">
        <v>10.226</v>
      </c>
      <c r="E15" s="16" t="s">
        <v>235</v>
      </c>
    </row>
    <row r="16" ht="54.95" customHeight="1" spans="1:5">
      <c r="A16" s="12" t="s">
        <v>226</v>
      </c>
      <c r="B16" s="13" t="s">
        <v>236</v>
      </c>
      <c r="C16" s="14" t="s">
        <v>198</v>
      </c>
      <c r="D16" s="20">
        <v>8</v>
      </c>
      <c r="E16" s="16" t="s">
        <v>237</v>
      </c>
    </row>
    <row r="17" ht="60.95" customHeight="1" spans="1:5">
      <c r="A17" s="12" t="s">
        <v>226</v>
      </c>
      <c r="B17" s="13" t="s">
        <v>238</v>
      </c>
      <c r="C17" s="14" t="s">
        <v>207</v>
      </c>
      <c r="D17" s="20">
        <v>55.96</v>
      </c>
      <c r="E17" s="16" t="s">
        <v>239</v>
      </c>
    </row>
    <row r="18" ht="54" customHeight="1" spans="1:5">
      <c r="A18" s="12" t="s">
        <v>226</v>
      </c>
      <c r="B18" s="12" t="s">
        <v>234</v>
      </c>
      <c r="C18" s="14" t="s">
        <v>197</v>
      </c>
      <c r="D18" s="20">
        <v>21.84</v>
      </c>
      <c r="E18" s="16" t="s">
        <v>240</v>
      </c>
    </row>
    <row r="19" ht="57" customHeight="1" spans="1:5">
      <c r="A19" s="12" t="s">
        <v>226</v>
      </c>
      <c r="B19" s="13" t="s">
        <v>241</v>
      </c>
      <c r="C19" s="14" t="s">
        <v>192</v>
      </c>
      <c r="D19" s="20">
        <v>2.48</v>
      </c>
      <c r="E19" s="16" t="s">
        <v>242</v>
      </c>
    </row>
    <row r="20" ht="53.1" customHeight="1" spans="1:5">
      <c r="A20" s="12" t="s">
        <v>226</v>
      </c>
      <c r="B20" s="13" t="s">
        <v>241</v>
      </c>
      <c r="C20" s="14" t="s">
        <v>194</v>
      </c>
      <c r="D20" s="20">
        <v>12.5755</v>
      </c>
      <c r="E20" s="16" t="s">
        <v>243</v>
      </c>
    </row>
  </sheetData>
  <pageMargins left="0.75" right="0.75" top="1" bottom="1" header="0.5" footer="0.5"/>
  <pageSetup paperSize="9" scale="6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36"/>
  <sheetViews>
    <sheetView showGridLines="0" showZeros="0" view="pageBreakPreview" zoomScale="85" zoomScaleNormal="115" topLeftCell="A11" workbookViewId="0">
      <selection activeCell="C18" sqref="C18"/>
    </sheetView>
  </sheetViews>
  <sheetFormatPr defaultColWidth="6.66666666666667" defaultRowHeight="18" customHeight="1"/>
  <cols>
    <col min="1" max="1" width="50.6666666666667" customWidth="1"/>
    <col min="2" max="2" width="17.6666666666667" customWidth="1"/>
    <col min="3" max="3" width="50.6666666666667" customWidth="1"/>
    <col min="4" max="4" width="17.6666666666667" customWidth="1"/>
    <col min="5" max="156" width="9" customWidth="1"/>
    <col min="157" max="249" width="9.16666666666667" customWidth="1"/>
  </cols>
  <sheetData>
    <row r="1" s="142" customFormat="1" ht="24" customHeight="1" spans="1:1">
      <c r="A1" s="143" t="s">
        <v>0</v>
      </c>
    </row>
    <row r="2" ht="42" customHeight="1" spans="1:249">
      <c r="A2" s="53" t="s">
        <v>1</v>
      </c>
      <c r="B2" s="53"/>
      <c r="C2" s="53"/>
      <c r="D2" s="53"/>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c r="DI2" s="99"/>
      <c r="DJ2" s="99"/>
      <c r="DK2" s="99"/>
      <c r="DL2" s="99"/>
      <c r="DM2" s="99"/>
      <c r="DN2" s="99"/>
      <c r="DO2" s="99"/>
      <c r="DP2" s="99"/>
      <c r="DQ2" s="99"/>
      <c r="DR2" s="99"/>
      <c r="DS2" s="99"/>
      <c r="DT2" s="99"/>
      <c r="DU2" s="99"/>
      <c r="DV2" s="99"/>
      <c r="DW2" s="99"/>
      <c r="DX2" s="99"/>
      <c r="DY2" s="99"/>
      <c r="DZ2" s="99"/>
      <c r="EA2" s="99"/>
      <c r="EB2" s="99"/>
      <c r="EC2" s="99"/>
      <c r="ED2" s="99"/>
      <c r="EE2" s="99"/>
      <c r="EF2" s="99"/>
      <c r="EG2" s="99"/>
      <c r="EH2" s="99"/>
      <c r="EI2" s="99"/>
      <c r="EJ2" s="99"/>
      <c r="EK2" s="99"/>
      <c r="EL2" s="99"/>
      <c r="EM2" s="99"/>
      <c r="EN2" s="99"/>
      <c r="EO2" s="99"/>
      <c r="EP2" s="99"/>
      <c r="EQ2" s="99"/>
      <c r="ER2" s="99"/>
      <c r="ES2" s="99"/>
      <c r="ET2" s="99"/>
      <c r="EU2" s="99"/>
      <c r="EV2" s="99"/>
      <c r="EW2" s="99"/>
      <c r="EX2" s="99"/>
      <c r="EY2" s="99"/>
      <c r="EZ2" s="99"/>
      <c r="FA2" s="99"/>
      <c r="FB2" s="99"/>
      <c r="FC2" s="99"/>
      <c r="FD2" s="99"/>
      <c r="FE2" s="99"/>
      <c r="FF2" s="99"/>
      <c r="FG2" s="99"/>
      <c r="FH2" s="99"/>
      <c r="FI2" s="99"/>
      <c r="FJ2" s="99"/>
      <c r="FK2" s="99"/>
      <c r="FL2" s="99"/>
      <c r="FM2" s="99"/>
      <c r="FN2" s="99"/>
      <c r="FO2" s="99"/>
      <c r="FP2" s="99"/>
      <c r="FQ2" s="99"/>
      <c r="FR2" s="99"/>
      <c r="FS2" s="99"/>
      <c r="FT2" s="99"/>
      <c r="FU2" s="99"/>
      <c r="FV2" s="99"/>
      <c r="FW2" s="99"/>
      <c r="FX2" s="99"/>
      <c r="FY2" s="99"/>
      <c r="FZ2" s="99"/>
      <c r="GA2" s="99"/>
      <c r="GB2" s="99"/>
      <c r="GC2" s="99"/>
      <c r="GD2" s="99"/>
      <c r="GE2" s="99"/>
      <c r="GF2" s="99"/>
      <c r="GG2" s="99"/>
      <c r="GH2" s="99"/>
      <c r="GI2" s="99"/>
      <c r="GJ2" s="99"/>
      <c r="GK2" s="99"/>
      <c r="GL2" s="99"/>
      <c r="GM2" s="99"/>
      <c r="GN2" s="99"/>
      <c r="GO2" s="99"/>
      <c r="GP2" s="99"/>
      <c r="GQ2" s="99"/>
      <c r="GR2" s="99"/>
      <c r="GS2" s="99"/>
      <c r="GT2" s="99"/>
      <c r="GU2" s="99"/>
      <c r="GV2" s="99"/>
      <c r="GW2" s="99"/>
      <c r="GX2" s="99"/>
      <c r="GY2" s="99"/>
      <c r="GZ2" s="99"/>
      <c r="HA2" s="99"/>
      <c r="HB2" s="99"/>
      <c r="HC2" s="99"/>
      <c r="HD2" s="99"/>
      <c r="HE2" s="99"/>
      <c r="HF2" s="99"/>
      <c r="HG2" s="99"/>
      <c r="HH2" s="99"/>
      <c r="HI2" s="99"/>
      <c r="HJ2" s="99"/>
      <c r="HK2" s="99"/>
      <c r="HL2" s="99"/>
      <c r="HM2" s="99"/>
      <c r="HN2" s="99"/>
      <c r="HO2" s="99"/>
      <c r="HP2" s="99"/>
      <c r="HQ2" s="99"/>
      <c r="HR2" s="99"/>
      <c r="HS2" s="99"/>
      <c r="HT2" s="99"/>
      <c r="HU2" s="99"/>
      <c r="HV2" s="99"/>
      <c r="HW2" s="99"/>
      <c r="HX2" s="99"/>
      <c r="HY2" s="99"/>
      <c r="HZ2" s="99"/>
      <c r="IA2" s="99"/>
      <c r="IB2" s="99"/>
      <c r="IC2" s="99"/>
      <c r="ID2" s="99"/>
      <c r="IE2" s="99"/>
      <c r="IF2" s="99"/>
      <c r="IG2" s="99"/>
      <c r="IH2" s="99"/>
      <c r="II2" s="99"/>
      <c r="IJ2" s="99"/>
      <c r="IK2" s="99"/>
      <c r="IL2" s="99"/>
      <c r="IM2" s="99"/>
      <c r="IN2" s="99"/>
      <c r="IO2" s="99"/>
    </row>
    <row r="3" ht="24" customHeight="1" spans="1:249">
      <c r="A3" s="54" t="s">
        <v>2</v>
      </c>
      <c r="B3" s="49"/>
      <c r="C3" s="49"/>
      <c r="D3" s="49" t="s">
        <v>3</v>
      </c>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row>
    <row r="4" ht="37.15" customHeight="1" spans="1:249">
      <c r="A4" s="55" t="s">
        <v>4</v>
      </c>
      <c r="B4" s="55"/>
      <c r="C4" s="55" t="s">
        <v>5</v>
      </c>
      <c r="D4" s="55"/>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row>
    <row r="5" ht="37.15" customHeight="1" spans="1:249">
      <c r="A5" s="55" t="s">
        <v>6</v>
      </c>
      <c r="B5" s="101" t="s">
        <v>7</v>
      </c>
      <c r="C5" s="55" t="s">
        <v>6</v>
      </c>
      <c r="D5" s="101" t="s">
        <v>7</v>
      </c>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0"/>
      <c r="CD5" s="100"/>
      <c r="CE5" s="100"/>
      <c r="CF5" s="100"/>
      <c r="CG5" s="100"/>
      <c r="CH5" s="100"/>
      <c r="CI5" s="100"/>
      <c r="CJ5" s="100"/>
      <c r="CK5" s="100"/>
      <c r="CL5" s="100"/>
      <c r="CM5" s="100"/>
      <c r="CN5" s="100"/>
      <c r="CO5" s="100"/>
      <c r="CP5" s="100"/>
      <c r="CQ5" s="100"/>
      <c r="CR5" s="100"/>
      <c r="CS5" s="100"/>
      <c r="CT5" s="100"/>
      <c r="CU5" s="100"/>
      <c r="CV5" s="100"/>
      <c r="CW5" s="100"/>
      <c r="CX5" s="100"/>
      <c r="CY5" s="100"/>
      <c r="CZ5" s="100"/>
      <c r="DA5" s="100"/>
      <c r="DB5" s="100"/>
      <c r="DC5" s="100"/>
      <c r="DD5" s="100"/>
      <c r="DE5" s="100"/>
      <c r="DF5" s="100"/>
      <c r="DG5" s="100"/>
      <c r="DH5" s="100"/>
      <c r="DI5" s="100"/>
      <c r="DJ5" s="100"/>
      <c r="DK5" s="100"/>
      <c r="DL5" s="100"/>
      <c r="DM5" s="100"/>
      <c r="DN5" s="100"/>
      <c r="DO5" s="100"/>
      <c r="DP5" s="100"/>
      <c r="DQ5" s="100"/>
      <c r="DR5" s="100"/>
      <c r="DS5" s="100"/>
      <c r="DT5" s="100"/>
      <c r="DU5" s="100"/>
      <c r="DV5" s="100"/>
      <c r="DW5" s="100"/>
      <c r="DX5" s="100"/>
      <c r="DY5" s="100"/>
      <c r="DZ5" s="100"/>
      <c r="EA5" s="100"/>
      <c r="EB5" s="100"/>
      <c r="EC5" s="100"/>
      <c r="ED5" s="100"/>
      <c r="EE5" s="100"/>
      <c r="EF5" s="100"/>
      <c r="EG5" s="100"/>
      <c r="EH5" s="100"/>
      <c r="EI5" s="100"/>
      <c r="EJ5" s="100"/>
      <c r="EK5" s="100"/>
      <c r="EL5" s="100"/>
      <c r="EM5" s="100"/>
      <c r="EN5" s="100"/>
      <c r="EO5" s="100"/>
      <c r="EP5" s="100"/>
      <c r="EQ5" s="100"/>
      <c r="ER5" s="100"/>
      <c r="ES5" s="100"/>
      <c r="ET5" s="100"/>
      <c r="EU5" s="100"/>
      <c r="EV5" s="100"/>
      <c r="EW5" s="100"/>
      <c r="EX5" s="100"/>
      <c r="EY5" s="100"/>
      <c r="EZ5" s="10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row>
    <row r="6" ht="30" customHeight="1" spans="1:249">
      <c r="A6" s="144" t="s">
        <v>8</v>
      </c>
      <c r="B6" s="102">
        <f>'4'!B7</f>
        <v>1668.465277</v>
      </c>
      <c r="C6" s="103" t="s">
        <v>9</v>
      </c>
      <c r="D6" s="102">
        <f>'4'!D6</f>
        <v>1668.465277</v>
      </c>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c r="BW6" s="100"/>
      <c r="BX6" s="100"/>
      <c r="BY6" s="100"/>
      <c r="BZ6" s="100"/>
      <c r="CA6" s="100"/>
      <c r="CB6" s="100"/>
      <c r="CC6" s="100"/>
      <c r="CD6" s="100"/>
      <c r="CE6" s="100"/>
      <c r="CF6" s="100"/>
      <c r="CG6" s="100"/>
      <c r="CH6" s="100"/>
      <c r="CI6" s="100"/>
      <c r="CJ6" s="100"/>
      <c r="CK6" s="100"/>
      <c r="CL6" s="100"/>
      <c r="CM6" s="100"/>
      <c r="CN6" s="100"/>
      <c r="CO6" s="100"/>
      <c r="CP6" s="100"/>
      <c r="CQ6" s="100"/>
      <c r="CR6" s="100"/>
      <c r="CS6" s="100"/>
      <c r="CT6" s="100"/>
      <c r="CU6" s="100"/>
      <c r="CV6" s="100"/>
      <c r="CW6" s="100"/>
      <c r="CX6" s="100"/>
      <c r="CY6" s="100"/>
      <c r="CZ6" s="100"/>
      <c r="DA6" s="100"/>
      <c r="DB6" s="100"/>
      <c r="DC6" s="100"/>
      <c r="DD6" s="100"/>
      <c r="DE6" s="100"/>
      <c r="DF6" s="100"/>
      <c r="DG6" s="100"/>
      <c r="DH6" s="100"/>
      <c r="DI6" s="100"/>
      <c r="DJ6" s="100"/>
      <c r="DK6" s="100"/>
      <c r="DL6" s="100"/>
      <c r="DM6" s="100"/>
      <c r="DN6" s="100"/>
      <c r="DO6" s="100"/>
      <c r="DP6" s="100"/>
      <c r="DQ6" s="100"/>
      <c r="DR6" s="100"/>
      <c r="DS6" s="100"/>
      <c r="DT6" s="100"/>
      <c r="DU6" s="100"/>
      <c r="DV6" s="100"/>
      <c r="DW6" s="100"/>
      <c r="DX6" s="100"/>
      <c r="DY6" s="100"/>
      <c r="DZ6" s="100"/>
      <c r="EA6" s="100"/>
      <c r="EB6" s="100"/>
      <c r="EC6" s="100"/>
      <c r="ED6" s="100"/>
      <c r="EE6" s="100"/>
      <c r="EF6" s="100"/>
      <c r="EG6" s="100"/>
      <c r="EH6" s="100"/>
      <c r="EI6" s="100"/>
      <c r="EJ6" s="100"/>
      <c r="EK6" s="100"/>
      <c r="EL6" s="100"/>
      <c r="EM6" s="100"/>
      <c r="EN6" s="100"/>
      <c r="EO6" s="100"/>
      <c r="EP6" s="100"/>
      <c r="EQ6" s="100"/>
      <c r="ER6" s="100"/>
      <c r="ES6" s="100"/>
      <c r="ET6" s="100"/>
      <c r="EU6" s="100"/>
      <c r="EV6" s="100"/>
      <c r="EW6" s="100"/>
      <c r="EX6" s="100"/>
      <c r="EY6" s="100"/>
      <c r="EZ6" s="10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row>
    <row r="7" ht="30" customHeight="1" spans="1:249">
      <c r="A7" s="144" t="s">
        <v>10</v>
      </c>
      <c r="B7" s="102"/>
      <c r="C7" s="103" t="s">
        <v>11</v>
      </c>
      <c r="D7" s="102">
        <f>'4'!D7</f>
        <v>0</v>
      </c>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100"/>
      <c r="CD7" s="100"/>
      <c r="CE7" s="100"/>
      <c r="CF7" s="100"/>
      <c r="CG7" s="100"/>
      <c r="CH7" s="100"/>
      <c r="CI7" s="100"/>
      <c r="CJ7" s="100"/>
      <c r="CK7" s="100"/>
      <c r="CL7" s="100"/>
      <c r="CM7" s="100"/>
      <c r="CN7" s="100"/>
      <c r="CO7" s="100"/>
      <c r="CP7" s="100"/>
      <c r="CQ7" s="100"/>
      <c r="CR7" s="100"/>
      <c r="CS7" s="100"/>
      <c r="CT7" s="100"/>
      <c r="CU7" s="100"/>
      <c r="CV7" s="100"/>
      <c r="CW7" s="100"/>
      <c r="CX7" s="100"/>
      <c r="CY7" s="100"/>
      <c r="CZ7" s="100"/>
      <c r="DA7" s="100"/>
      <c r="DB7" s="100"/>
      <c r="DC7" s="100"/>
      <c r="DD7" s="100"/>
      <c r="DE7" s="100"/>
      <c r="DF7" s="100"/>
      <c r="DG7" s="100"/>
      <c r="DH7" s="100"/>
      <c r="DI7" s="100"/>
      <c r="DJ7" s="100"/>
      <c r="DK7" s="100"/>
      <c r="DL7" s="100"/>
      <c r="DM7" s="100"/>
      <c r="DN7" s="100"/>
      <c r="DO7" s="100"/>
      <c r="DP7" s="100"/>
      <c r="DQ7" s="100"/>
      <c r="DR7" s="100"/>
      <c r="DS7" s="100"/>
      <c r="DT7" s="100"/>
      <c r="DU7" s="100"/>
      <c r="DV7" s="100"/>
      <c r="DW7" s="100"/>
      <c r="DX7" s="100"/>
      <c r="DY7" s="100"/>
      <c r="DZ7" s="100"/>
      <c r="EA7" s="100"/>
      <c r="EB7" s="100"/>
      <c r="EC7" s="100"/>
      <c r="ED7" s="100"/>
      <c r="EE7" s="100"/>
      <c r="EF7" s="100"/>
      <c r="EG7" s="100"/>
      <c r="EH7" s="100"/>
      <c r="EI7" s="100"/>
      <c r="EJ7" s="100"/>
      <c r="EK7" s="100"/>
      <c r="EL7" s="100"/>
      <c r="EM7" s="100"/>
      <c r="EN7" s="100"/>
      <c r="EO7" s="100"/>
      <c r="EP7" s="100"/>
      <c r="EQ7" s="100"/>
      <c r="ER7" s="100"/>
      <c r="ES7" s="100"/>
      <c r="ET7" s="100"/>
      <c r="EU7" s="100"/>
      <c r="EV7" s="100"/>
      <c r="EW7" s="100"/>
      <c r="EX7" s="100"/>
      <c r="EY7" s="100"/>
      <c r="EZ7" s="10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row>
    <row r="8" ht="30" customHeight="1" spans="1:249">
      <c r="A8" s="144" t="s">
        <v>12</v>
      </c>
      <c r="B8" s="102"/>
      <c r="C8" s="103" t="s">
        <v>13</v>
      </c>
      <c r="D8" s="102">
        <f>'4'!D8</f>
        <v>0</v>
      </c>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c r="CG8" s="100"/>
      <c r="CH8" s="100"/>
      <c r="CI8" s="100"/>
      <c r="CJ8" s="100"/>
      <c r="CK8" s="100"/>
      <c r="CL8" s="100"/>
      <c r="CM8" s="100"/>
      <c r="CN8" s="100"/>
      <c r="CO8" s="100"/>
      <c r="CP8" s="100"/>
      <c r="CQ8" s="100"/>
      <c r="CR8" s="100"/>
      <c r="CS8" s="100"/>
      <c r="CT8" s="100"/>
      <c r="CU8" s="100"/>
      <c r="CV8" s="100"/>
      <c r="CW8" s="100"/>
      <c r="CX8" s="100"/>
      <c r="CY8" s="100"/>
      <c r="CZ8" s="100"/>
      <c r="DA8" s="100"/>
      <c r="DB8" s="100"/>
      <c r="DC8" s="100"/>
      <c r="DD8" s="100"/>
      <c r="DE8" s="100"/>
      <c r="DF8" s="100"/>
      <c r="DG8" s="100"/>
      <c r="DH8" s="100"/>
      <c r="DI8" s="100"/>
      <c r="DJ8" s="100"/>
      <c r="DK8" s="100"/>
      <c r="DL8" s="100"/>
      <c r="DM8" s="100"/>
      <c r="DN8" s="100"/>
      <c r="DO8" s="100"/>
      <c r="DP8" s="100"/>
      <c r="DQ8" s="100"/>
      <c r="DR8" s="100"/>
      <c r="DS8" s="100"/>
      <c r="DT8" s="100"/>
      <c r="DU8" s="100"/>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row>
    <row r="9" ht="30" customHeight="1" spans="1:249">
      <c r="A9" s="145" t="s">
        <v>14</v>
      </c>
      <c r="B9" s="102"/>
      <c r="C9" s="103" t="s">
        <v>15</v>
      </c>
      <c r="D9" s="102">
        <f>'4'!D9</f>
        <v>0</v>
      </c>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0"/>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c r="DF9" s="100"/>
      <c r="DG9" s="100"/>
      <c r="DH9" s="100"/>
      <c r="DI9" s="100"/>
      <c r="DJ9" s="100"/>
      <c r="DK9" s="100"/>
      <c r="DL9" s="100"/>
      <c r="DM9" s="100"/>
      <c r="DN9" s="100"/>
      <c r="DO9" s="100"/>
      <c r="DP9" s="100"/>
      <c r="DQ9" s="100"/>
      <c r="DR9" s="100"/>
      <c r="DS9" s="100"/>
      <c r="DT9" s="100"/>
      <c r="DU9" s="100"/>
      <c r="DV9" s="100"/>
      <c r="DW9" s="100"/>
      <c r="DX9" s="100"/>
      <c r="DY9" s="100"/>
      <c r="DZ9" s="100"/>
      <c r="EA9" s="100"/>
      <c r="EB9" s="100"/>
      <c r="EC9" s="100"/>
      <c r="ED9" s="100"/>
      <c r="EE9" s="100"/>
      <c r="EF9" s="100"/>
      <c r="EG9" s="100"/>
      <c r="EH9" s="100"/>
      <c r="EI9" s="100"/>
      <c r="EJ9" s="100"/>
      <c r="EK9" s="100"/>
      <c r="EL9" s="100"/>
      <c r="EM9" s="100"/>
      <c r="EN9" s="100"/>
      <c r="EO9" s="100"/>
      <c r="EP9" s="100"/>
      <c r="EQ9" s="100"/>
      <c r="ER9" s="100"/>
      <c r="ES9" s="100"/>
      <c r="ET9" s="100"/>
      <c r="EU9" s="100"/>
      <c r="EV9" s="100"/>
      <c r="EW9" s="100"/>
      <c r="EX9" s="100"/>
      <c r="EY9" s="100"/>
      <c r="EZ9" s="100"/>
      <c r="FA9" s="5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row>
    <row r="10" ht="30" customHeight="1" spans="1:249">
      <c r="A10" s="145" t="s">
        <v>16</v>
      </c>
      <c r="B10" s="102"/>
      <c r="C10" s="103" t="s">
        <v>17</v>
      </c>
      <c r="D10" s="102">
        <f>'4'!D10</f>
        <v>0</v>
      </c>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c r="DF10" s="100"/>
      <c r="DG10" s="100"/>
      <c r="DH10" s="100"/>
      <c r="DI10" s="100"/>
      <c r="DJ10" s="100"/>
      <c r="DK10" s="100"/>
      <c r="DL10" s="100"/>
      <c r="DM10" s="100"/>
      <c r="DN10" s="100"/>
      <c r="DO10" s="100"/>
      <c r="DP10" s="100"/>
      <c r="DQ10" s="100"/>
      <c r="DR10" s="100"/>
      <c r="DS10" s="100"/>
      <c r="DT10" s="100"/>
      <c r="DU10" s="100"/>
      <c r="DV10" s="100"/>
      <c r="DW10" s="100"/>
      <c r="DX10" s="100"/>
      <c r="DY10" s="100"/>
      <c r="DZ10" s="100"/>
      <c r="EA10" s="100"/>
      <c r="EB10" s="100"/>
      <c r="EC10" s="100"/>
      <c r="ED10" s="100"/>
      <c r="EE10" s="100"/>
      <c r="EF10" s="100"/>
      <c r="EG10" s="100"/>
      <c r="EH10" s="100"/>
      <c r="EI10" s="100"/>
      <c r="EJ10" s="100"/>
      <c r="EK10" s="100"/>
      <c r="EL10" s="100"/>
      <c r="EM10" s="100"/>
      <c r="EN10" s="100"/>
      <c r="EO10" s="100"/>
      <c r="EP10" s="100"/>
      <c r="EQ10" s="100"/>
      <c r="ER10" s="100"/>
      <c r="ES10" s="100"/>
      <c r="ET10" s="100"/>
      <c r="EU10" s="100"/>
      <c r="EV10" s="100"/>
      <c r="EW10" s="100"/>
      <c r="EX10" s="100"/>
      <c r="EY10" s="100"/>
      <c r="EZ10" s="100"/>
      <c r="FA10" s="50"/>
      <c r="FB10" s="50"/>
      <c r="FC10" s="50"/>
      <c r="FD10" s="50"/>
      <c r="FE10" s="50"/>
      <c r="FF10" s="50"/>
      <c r="FG10" s="50"/>
      <c r="FH10" s="50"/>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GQ10" s="50"/>
      <c r="GR10" s="50"/>
      <c r="GS10" s="50"/>
      <c r="GT10" s="50"/>
      <c r="GU10" s="50"/>
      <c r="GV10" s="50"/>
      <c r="GW10" s="50"/>
      <c r="GX10" s="50"/>
      <c r="GY10" s="50"/>
      <c r="GZ10" s="50"/>
      <c r="HA10" s="50"/>
      <c r="HB10" s="50"/>
      <c r="HC10" s="50"/>
      <c r="HD10" s="50"/>
      <c r="HE10" s="50"/>
      <c r="HF10" s="50"/>
      <c r="HG10" s="50"/>
      <c r="HH10" s="50"/>
      <c r="HI10" s="50"/>
      <c r="HJ10" s="50"/>
      <c r="HK10" s="50"/>
      <c r="HL10" s="50"/>
      <c r="HM10" s="50"/>
      <c r="HN10" s="50"/>
      <c r="HO10" s="50"/>
      <c r="HP10" s="50"/>
      <c r="HQ10" s="50"/>
      <c r="HR10" s="50"/>
      <c r="HS10" s="50"/>
      <c r="HT10" s="50"/>
      <c r="HU10" s="50"/>
      <c r="HV10" s="50"/>
      <c r="HW10" s="50"/>
      <c r="HX10" s="50"/>
      <c r="HY10" s="50"/>
      <c r="HZ10" s="50"/>
      <c r="IA10" s="50"/>
      <c r="IB10" s="50"/>
      <c r="IC10" s="50"/>
      <c r="ID10" s="50"/>
      <c r="IE10" s="50"/>
      <c r="IF10" s="50"/>
      <c r="IG10" s="50"/>
      <c r="IH10" s="50"/>
      <c r="II10" s="50"/>
      <c r="IJ10" s="50"/>
      <c r="IK10" s="50"/>
      <c r="IL10" s="50"/>
      <c r="IM10" s="50"/>
      <c r="IN10" s="50"/>
      <c r="IO10" s="50"/>
    </row>
    <row r="11" ht="30" customHeight="1" spans="1:249">
      <c r="A11" s="145" t="s">
        <v>18</v>
      </c>
      <c r="B11" s="102"/>
      <c r="C11" s="97" t="s">
        <v>19</v>
      </c>
      <c r="D11" s="102">
        <f>'4'!D11</f>
        <v>0</v>
      </c>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c r="CD11" s="100"/>
      <c r="CE11" s="100"/>
      <c r="CF11" s="100"/>
      <c r="CG11" s="100"/>
      <c r="CH11" s="100"/>
      <c r="CI11" s="100"/>
      <c r="CJ11" s="100"/>
      <c r="CK11" s="100"/>
      <c r="CL11" s="100"/>
      <c r="CM11" s="100"/>
      <c r="CN11" s="100"/>
      <c r="CO11" s="100"/>
      <c r="CP11" s="100"/>
      <c r="CQ11" s="100"/>
      <c r="CR11" s="100"/>
      <c r="CS11" s="100"/>
      <c r="CT11" s="100"/>
      <c r="CU11" s="100"/>
      <c r="CV11" s="100"/>
      <c r="CW11" s="100"/>
      <c r="CX11" s="100"/>
      <c r="CY11" s="100"/>
      <c r="CZ11" s="100"/>
      <c r="DA11" s="100"/>
      <c r="DB11" s="100"/>
      <c r="DC11" s="100"/>
      <c r="DD11" s="100"/>
      <c r="DE11" s="100"/>
      <c r="DF11" s="100"/>
      <c r="DG11" s="100"/>
      <c r="DH11" s="100"/>
      <c r="DI11" s="100"/>
      <c r="DJ11" s="100"/>
      <c r="DK11" s="100"/>
      <c r="DL11" s="100"/>
      <c r="DM11" s="100"/>
      <c r="DN11" s="100"/>
      <c r="DO11" s="100"/>
      <c r="DP11" s="100"/>
      <c r="DQ11" s="100"/>
      <c r="DR11" s="100"/>
      <c r="DS11" s="100"/>
      <c r="DT11" s="100"/>
      <c r="DU11" s="100"/>
      <c r="DV11" s="100"/>
      <c r="DW11" s="100"/>
      <c r="DX11" s="100"/>
      <c r="DY11" s="100"/>
      <c r="DZ11" s="100"/>
      <c r="EA11" s="100"/>
      <c r="EB11" s="100"/>
      <c r="EC11" s="100"/>
      <c r="ED11" s="100"/>
      <c r="EE11" s="100"/>
      <c r="EF11" s="100"/>
      <c r="EG11" s="100"/>
      <c r="EH11" s="100"/>
      <c r="EI11" s="100"/>
      <c r="EJ11" s="100"/>
      <c r="EK11" s="100"/>
      <c r="EL11" s="100"/>
      <c r="EM11" s="100"/>
      <c r="EN11" s="100"/>
      <c r="EO11" s="100"/>
      <c r="EP11" s="100"/>
      <c r="EQ11" s="100"/>
      <c r="ER11" s="100"/>
      <c r="ES11" s="100"/>
      <c r="ET11" s="100"/>
      <c r="EU11" s="100"/>
      <c r="EV11" s="100"/>
      <c r="EW11" s="100"/>
      <c r="EX11" s="100"/>
      <c r="EY11" s="100"/>
      <c r="EZ11" s="100"/>
      <c r="FA11" s="50"/>
      <c r="FB11" s="50"/>
      <c r="FC11" s="50"/>
      <c r="FD11" s="50"/>
      <c r="FE11" s="50"/>
      <c r="FF11" s="50"/>
      <c r="FG11" s="50"/>
      <c r="FH11" s="50"/>
      <c r="FI11" s="50"/>
      <c r="FJ11" s="50"/>
      <c r="FK11" s="50"/>
      <c r="FL11" s="50"/>
      <c r="FM11" s="50"/>
      <c r="FN11" s="50"/>
      <c r="FO11" s="50"/>
      <c r="FP11" s="50"/>
      <c r="FQ11" s="50"/>
      <c r="FR11" s="50"/>
      <c r="FS11" s="50"/>
      <c r="FT11" s="50"/>
      <c r="FU11" s="50"/>
      <c r="FV11" s="50"/>
      <c r="FW11" s="50"/>
      <c r="FX11" s="50"/>
      <c r="FY11" s="50"/>
      <c r="FZ11" s="50"/>
      <c r="GA11" s="50"/>
      <c r="GB11" s="50"/>
      <c r="GC11" s="50"/>
      <c r="GD11" s="50"/>
      <c r="GE11" s="50"/>
      <c r="GF11" s="50"/>
      <c r="GG11" s="50"/>
      <c r="GH11" s="50"/>
      <c r="GI11" s="50"/>
      <c r="GJ11" s="50"/>
      <c r="GK11" s="50"/>
      <c r="GL11" s="50"/>
      <c r="GM11" s="50"/>
      <c r="GN11" s="50"/>
      <c r="GO11" s="50"/>
      <c r="GP11" s="50"/>
      <c r="GQ11" s="50"/>
      <c r="GR11" s="50"/>
      <c r="GS11" s="50"/>
      <c r="GT11" s="50"/>
      <c r="GU11" s="50"/>
      <c r="GV11" s="50"/>
      <c r="GW11" s="50"/>
      <c r="GX11" s="50"/>
      <c r="GY11" s="50"/>
      <c r="GZ11" s="50"/>
      <c r="HA11" s="50"/>
      <c r="HB11" s="50"/>
      <c r="HC11" s="50"/>
      <c r="HD11" s="50"/>
      <c r="HE11" s="50"/>
      <c r="HF11" s="50"/>
      <c r="HG11" s="50"/>
      <c r="HH11" s="50"/>
      <c r="HI11" s="50"/>
      <c r="HJ11" s="50"/>
      <c r="HK11" s="50"/>
      <c r="HL11" s="50"/>
      <c r="HM11" s="50"/>
      <c r="HN11" s="50"/>
      <c r="HO11" s="50"/>
      <c r="HP11" s="50"/>
      <c r="HQ11" s="50"/>
      <c r="HR11" s="50"/>
      <c r="HS11" s="50"/>
      <c r="HT11" s="50"/>
      <c r="HU11" s="50"/>
      <c r="HV11" s="50"/>
      <c r="HW11" s="50"/>
      <c r="HX11" s="50"/>
      <c r="HY11" s="50"/>
      <c r="HZ11" s="50"/>
      <c r="IA11" s="50"/>
      <c r="IB11" s="50"/>
      <c r="IC11" s="50"/>
      <c r="ID11" s="50"/>
      <c r="IE11" s="50"/>
      <c r="IF11" s="50"/>
      <c r="IG11" s="50"/>
      <c r="IH11" s="50"/>
      <c r="II11" s="50"/>
      <c r="IJ11" s="50"/>
      <c r="IK11" s="50"/>
      <c r="IL11" s="50"/>
      <c r="IM11" s="50"/>
      <c r="IN11" s="50"/>
      <c r="IO11" s="50"/>
    </row>
    <row r="12" ht="30" customHeight="1" spans="1:249">
      <c r="A12" s="144" t="s">
        <v>20</v>
      </c>
      <c r="B12" s="102"/>
      <c r="C12" s="103" t="s">
        <v>21</v>
      </c>
      <c r="D12" s="102">
        <f>'4'!D12</f>
        <v>0</v>
      </c>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100"/>
      <c r="CA12" s="100"/>
      <c r="CB12" s="100"/>
      <c r="CC12" s="100"/>
      <c r="CD12" s="100"/>
      <c r="CE12" s="100"/>
      <c r="CF12" s="100"/>
      <c r="CG12" s="100"/>
      <c r="CH12" s="100"/>
      <c r="CI12" s="100"/>
      <c r="CJ12" s="100"/>
      <c r="CK12" s="100"/>
      <c r="CL12" s="100"/>
      <c r="CM12" s="100"/>
      <c r="CN12" s="100"/>
      <c r="CO12" s="100"/>
      <c r="CP12" s="100"/>
      <c r="CQ12" s="100"/>
      <c r="CR12" s="100"/>
      <c r="CS12" s="100"/>
      <c r="CT12" s="100"/>
      <c r="CU12" s="100"/>
      <c r="CV12" s="100"/>
      <c r="CW12" s="100"/>
      <c r="CX12" s="100"/>
      <c r="CY12" s="100"/>
      <c r="CZ12" s="100"/>
      <c r="DA12" s="100"/>
      <c r="DB12" s="100"/>
      <c r="DC12" s="100"/>
      <c r="DD12" s="100"/>
      <c r="DE12" s="100"/>
      <c r="DF12" s="100"/>
      <c r="DG12" s="100"/>
      <c r="DH12" s="100"/>
      <c r="DI12" s="100"/>
      <c r="DJ12" s="100"/>
      <c r="DK12" s="100"/>
      <c r="DL12" s="100"/>
      <c r="DM12" s="100"/>
      <c r="DN12" s="100"/>
      <c r="DO12" s="100"/>
      <c r="DP12" s="100"/>
      <c r="DQ12" s="100"/>
      <c r="DR12" s="100"/>
      <c r="DS12" s="100"/>
      <c r="DT12" s="100"/>
      <c r="DU12" s="100"/>
      <c r="DV12" s="100"/>
      <c r="DW12" s="100"/>
      <c r="DX12" s="100"/>
      <c r="DY12" s="100"/>
      <c r="DZ12" s="100"/>
      <c r="EA12" s="100"/>
      <c r="EB12" s="100"/>
      <c r="EC12" s="100"/>
      <c r="ED12" s="100"/>
      <c r="EE12" s="100"/>
      <c r="EF12" s="100"/>
      <c r="EG12" s="100"/>
      <c r="EH12" s="100"/>
      <c r="EI12" s="100"/>
      <c r="EJ12" s="100"/>
      <c r="EK12" s="100"/>
      <c r="EL12" s="100"/>
      <c r="EM12" s="100"/>
      <c r="EN12" s="100"/>
      <c r="EO12" s="100"/>
      <c r="EP12" s="100"/>
      <c r="EQ12" s="100"/>
      <c r="ER12" s="100"/>
      <c r="ES12" s="100"/>
      <c r="ET12" s="100"/>
      <c r="EU12" s="100"/>
      <c r="EV12" s="100"/>
      <c r="EW12" s="100"/>
      <c r="EX12" s="100"/>
      <c r="EY12" s="100"/>
      <c r="EZ12" s="100"/>
      <c r="FA12" s="50"/>
      <c r="FB12" s="50"/>
      <c r="FC12" s="50"/>
      <c r="FD12" s="50"/>
      <c r="FE12" s="50"/>
      <c r="FF12" s="50"/>
      <c r="FG12" s="50"/>
      <c r="FH12" s="50"/>
      <c r="FI12" s="50"/>
      <c r="FJ12" s="50"/>
      <c r="FK12" s="50"/>
      <c r="FL12" s="50"/>
      <c r="FM12" s="50"/>
      <c r="FN12" s="50"/>
      <c r="FO12" s="50"/>
      <c r="FP12" s="50"/>
      <c r="FQ12" s="50"/>
      <c r="FR12" s="50"/>
      <c r="FS12" s="50"/>
      <c r="FT12" s="50"/>
      <c r="FU12" s="50"/>
      <c r="FV12" s="50"/>
      <c r="FW12" s="50"/>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0"/>
      <c r="HB12" s="50"/>
      <c r="HC12" s="50"/>
      <c r="HD12" s="50"/>
      <c r="HE12" s="50"/>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0"/>
      <c r="IL12" s="50"/>
      <c r="IM12" s="50"/>
      <c r="IN12" s="50"/>
      <c r="IO12" s="50"/>
    </row>
    <row r="13" ht="30" customHeight="1" spans="1:249">
      <c r="A13" s="144" t="s">
        <v>22</v>
      </c>
      <c r="B13" s="146"/>
      <c r="C13" s="103" t="s">
        <v>23</v>
      </c>
      <c r="D13" s="102">
        <f>'4'!D13</f>
        <v>0</v>
      </c>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c r="DG13" s="100"/>
      <c r="DH13" s="100"/>
      <c r="DI13" s="100"/>
      <c r="DJ13" s="100"/>
      <c r="DK13" s="100"/>
      <c r="DL13" s="100"/>
      <c r="DM13" s="100"/>
      <c r="DN13" s="100"/>
      <c r="DO13" s="100"/>
      <c r="DP13" s="100"/>
      <c r="DQ13" s="100"/>
      <c r="DR13" s="100"/>
      <c r="DS13" s="100"/>
      <c r="DT13" s="100"/>
      <c r="DU13" s="10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50"/>
      <c r="FB13" s="50"/>
      <c r="FC13" s="50"/>
      <c r="FD13" s="50"/>
      <c r="FE13" s="50"/>
      <c r="FF13" s="50"/>
      <c r="FG13" s="50"/>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50"/>
      <c r="GJ13" s="50"/>
      <c r="GK13" s="50"/>
      <c r="GL13" s="50"/>
      <c r="GM13" s="50"/>
      <c r="GN13" s="50"/>
      <c r="GO13" s="50"/>
      <c r="GP13" s="50"/>
      <c r="GQ13" s="50"/>
      <c r="GR13" s="50"/>
      <c r="GS13" s="50"/>
      <c r="GT13" s="50"/>
      <c r="GU13" s="50"/>
      <c r="GV13" s="50"/>
      <c r="GW13" s="50"/>
      <c r="GX13" s="50"/>
      <c r="GY13" s="50"/>
      <c r="GZ13" s="50"/>
      <c r="HA13" s="50"/>
      <c r="HB13" s="50"/>
      <c r="HC13" s="50"/>
      <c r="HD13" s="50"/>
      <c r="HE13" s="50"/>
      <c r="HF13" s="50"/>
      <c r="HG13" s="50"/>
      <c r="HH13" s="50"/>
      <c r="HI13" s="50"/>
      <c r="HJ13" s="50"/>
      <c r="HK13" s="50"/>
      <c r="HL13" s="50"/>
      <c r="HM13" s="50"/>
      <c r="HN13" s="50"/>
      <c r="HO13" s="50"/>
      <c r="HP13" s="50"/>
      <c r="HQ13" s="50"/>
      <c r="HR13" s="50"/>
      <c r="HS13" s="50"/>
      <c r="HT13" s="50"/>
      <c r="HU13" s="50"/>
      <c r="HV13" s="50"/>
      <c r="HW13" s="50"/>
      <c r="HX13" s="50"/>
      <c r="HY13" s="50"/>
      <c r="HZ13" s="50"/>
      <c r="IA13" s="50"/>
      <c r="IB13" s="50"/>
      <c r="IC13" s="50"/>
      <c r="ID13" s="50"/>
      <c r="IE13" s="50"/>
      <c r="IF13" s="50"/>
      <c r="IG13" s="50"/>
      <c r="IH13" s="50"/>
      <c r="II13" s="50"/>
      <c r="IJ13" s="50"/>
      <c r="IK13" s="50"/>
      <c r="IL13" s="50"/>
      <c r="IM13" s="50"/>
      <c r="IN13" s="50"/>
      <c r="IO13" s="50"/>
    </row>
    <row r="14" ht="30" customHeight="1" spans="1:249">
      <c r="A14" s="144" t="s">
        <v>24</v>
      </c>
      <c r="B14" s="146"/>
      <c r="C14" s="103" t="s">
        <v>25</v>
      </c>
      <c r="D14" s="102">
        <f>'4'!D14</f>
        <v>0</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row>
    <row r="15" ht="30" customHeight="1" spans="1:249">
      <c r="A15" s="144"/>
      <c r="B15" s="146"/>
      <c r="C15" s="103" t="s">
        <v>26</v>
      </c>
      <c r="D15" s="102">
        <f>'4'!D15</f>
        <v>0</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50"/>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c r="IN15" s="50"/>
      <c r="IO15" s="50"/>
    </row>
    <row r="16" ht="30" customHeight="1" spans="1:249">
      <c r="A16" s="144"/>
      <c r="B16" s="146"/>
      <c r="C16" s="103" t="s">
        <v>27</v>
      </c>
      <c r="D16" s="102">
        <f>'4'!D16</f>
        <v>0</v>
      </c>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50"/>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c r="IN16" s="50"/>
      <c r="IO16" s="50"/>
    </row>
    <row r="17" ht="30" customHeight="1" spans="1:249">
      <c r="A17" s="144"/>
      <c r="B17" s="146"/>
      <c r="C17" s="103" t="s">
        <v>28</v>
      </c>
      <c r="D17" s="102">
        <f>'4'!D17</f>
        <v>0</v>
      </c>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100"/>
      <c r="DO17" s="100"/>
      <c r="DP17" s="100"/>
      <c r="DQ17" s="100"/>
      <c r="DR17" s="100"/>
      <c r="DS17" s="100"/>
      <c r="DT17" s="100"/>
      <c r="DU17" s="100"/>
      <c r="DV17" s="100"/>
      <c r="DW17" s="100"/>
      <c r="DX17" s="100"/>
      <c r="DY17" s="100"/>
      <c r="DZ17" s="100"/>
      <c r="EA17" s="100"/>
      <c r="EB17" s="100"/>
      <c r="EC17" s="100"/>
      <c r="ED17" s="100"/>
      <c r="EE17" s="100"/>
      <c r="EF17" s="100"/>
      <c r="EG17" s="100"/>
      <c r="EH17" s="100"/>
      <c r="EI17" s="100"/>
      <c r="EJ17" s="100"/>
      <c r="EK17" s="100"/>
      <c r="EL17" s="100"/>
      <c r="EM17" s="100"/>
      <c r="EN17" s="100"/>
      <c r="EO17" s="100"/>
      <c r="EP17" s="100"/>
      <c r="EQ17" s="100"/>
      <c r="ER17" s="100"/>
      <c r="ES17" s="100"/>
      <c r="ET17" s="100"/>
      <c r="EU17" s="100"/>
      <c r="EV17" s="100"/>
      <c r="EW17" s="100"/>
      <c r="EX17" s="100"/>
      <c r="EY17" s="100"/>
      <c r="EZ17" s="100"/>
      <c r="FA17" s="50"/>
      <c r="FB17" s="50"/>
      <c r="FC17" s="50"/>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c r="IN17" s="50"/>
      <c r="IO17" s="50"/>
    </row>
    <row r="18" ht="30" customHeight="1" spans="1:249">
      <c r="A18" s="144"/>
      <c r="B18" s="102"/>
      <c r="C18" s="103" t="s">
        <v>29</v>
      </c>
      <c r="D18" s="102">
        <f>'4'!D18</f>
        <v>0</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100"/>
      <c r="CH18" s="100"/>
      <c r="CI18" s="100"/>
      <c r="CJ18" s="100"/>
      <c r="CK18" s="100"/>
      <c r="CL18" s="100"/>
      <c r="CM18" s="100"/>
      <c r="CN18" s="100"/>
      <c r="CO18" s="100"/>
      <c r="CP18" s="100"/>
      <c r="CQ18" s="100"/>
      <c r="CR18" s="100"/>
      <c r="CS18" s="100"/>
      <c r="CT18" s="100"/>
      <c r="CU18" s="100"/>
      <c r="CV18" s="100"/>
      <c r="CW18" s="100"/>
      <c r="CX18" s="100"/>
      <c r="CY18" s="100"/>
      <c r="CZ18" s="100"/>
      <c r="DA18" s="100"/>
      <c r="DB18" s="100"/>
      <c r="DC18" s="100"/>
      <c r="DD18" s="100"/>
      <c r="DE18" s="100"/>
      <c r="DF18" s="100"/>
      <c r="DG18" s="100"/>
      <c r="DH18" s="100"/>
      <c r="DI18" s="100"/>
      <c r="DJ18" s="100"/>
      <c r="DK18" s="100"/>
      <c r="DL18" s="100"/>
      <c r="DM18" s="100"/>
      <c r="DN18" s="100"/>
      <c r="DO18" s="100"/>
      <c r="DP18" s="100"/>
      <c r="DQ18" s="100"/>
      <c r="DR18" s="100"/>
      <c r="DS18" s="100"/>
      <c r="DT18" s="100"/>
      <c r="DU18" s="100"/>
      <c r="DV18" s="100"/>
      <c r="DW18" s="100"/>
      <c r="DX18" s="100"/>
      <c r="DY18" s="100"/>
      <c r="DZ18" s="100"/>
      <c r="EA18" s="100"/>
      <c r="EB18" s="100"/>
      <c r="EC18" s="100"/>
      <c r="ED18" s="100"/>
      <c r="EE18" s="100"/>
      <c r="EF18" s="100"/>
      <c r="EG18" s="100"/>
      <c r="EH18" s="100"/>
      <c r="EI18" s="100"/>
      <c r="EJ18" s="100"/>
      <c r="EK18" s="100"/>
      <c r="EL18" s="100"/>
      <c r="EM18" s="100"/>
      <c r="EN18" s="100"/>
      <c r="EO18" s="100"/>
      <c r="EP18" s="100"/>
      <c r="EQ18" s="100"/>
      <c r="ER18" s="100"/>
      <c r="ES18" s="100"/>
      <c r="ET18" s="100"/>
      <c r="EU18" s="100"/>
      <c r="EV18" s="100"/>
      <c r="EW18" s="100"/>
      <c r="EX18" s="100"/>
      <c r="EY18" s="100"/>
      <c r="EZ18" s="10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row>
    <row r="19" ht="30" customHeight="1" spans="1:249">
      <c r="A19" s="144"/>
      <c r="B19" s="102"/>
      <c r="C19" s="103" t="s">
        <v>30</v>
      </c>
      <c r="D19" s="102">
        <f>'4'!D19</f>
        <v>0</v>
      </c>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row>
    <row r="20" ht="30" customHeight="1" spans="1:249">
      <c r="A20" s="144"/>
      <c r="B20" s="102"/>
      <c r="C20" s="103" t="s">
        <v>31</v>
      </c>
      <c r="D20" s="102">
        <f>'4'!D20</f>
        <v>0</v>
      </c>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0"/>
      <c r="BT20" s="100"/>
      <c r="BU20" s="100"/>
      <c r="BV20" s="100"/>
      <c r="BW20" s="100"/>
      <c r="BX20" s="100"/>
      <c r="BY20" s="100"/>
      <c r="BZ20" s="100"/>
      <c r="CA20" s="100"/>
      <c r="CB20" s="100"/>
      <c r="CC20" s="100"/>
      <c r="CD20" s="100"/>
      <c r="CE20" s="100"/>
      <c r="CF20" s="100"/>
      <c r="CG20" s="100"/>
      <c r="CH20" s="100"/>
      <c r="CI20" s="100"/>
      <c r="CJ20" s="100"/>
      <c r="CK20" s="100"/>
      <c r="CL20" s="100"/>
      <c r="CM20" s="100"/>
      <c r="CN20" s="100"/>
      <c r="CO20" s="100"/>
      <c r="CP20" s="100"/>
      <c r="CQ20" s="100"/>
      <c r="CR20" s="100"/>
      <c r="CS20" s="100"/>
      <c r="CT20" s="100"/>
      <c r="CU20" s="100"/>
      <c r="CV20" s="100"/>
      <c r="CW20" s="100"/>
      <c r="CX20" s="100"/>
      <c r="CY20" s="100"/>
      <c r="CZ20" s="100"/>
      <c r="DA20" s="100"/>
      <c r="DB20" s="100"/>
      <c r="DC20" s="100"/>
      <c r="DD20" s="100"/>
      <c r="DE20" s="100"/>
      <c r="DF20" s="100"/>
      <c r="DG20" s="100"/>
      <c r="DH20" s="100"/>
      <c r="DI20" s="100"/>
      <c r="DJ20" s="100"/>
      <c r="DK20" s="100"/>
      <c r="DL20" s="100"/>
      <c r="DM20" s="100"/>
      <c r="DN20" s="100"/>
      <c r="DO20" s="100"/>
      <c r="DP20" s="100"/>
      <c r="DQ20" s="100"/>
      <c r="DR20" s="100"/>
      <c r="DS20" s="100"/>
      <c r="DT20" s="100"/>
      <c r="DU20" s="100"/>
      <c r="DV20" s="100"/>
      <c r="DW20" s="100"/>
      <c r="DX20" s="100"/>
      <c r="DY20" s="100"/>
      <c r="DZ20" s="100"/>
      <c r="EA20" s="100"/>
      <c r="EB20" s="100"/>
      <c r="EC20" s="100"/>
      <c r="ED20" s="100"/>
      <c r="EE20" s="100"/>
      <c r="EF20" s="100"/>
      <c r="EG20" s="100"/>
      <c r="EH20" s="100"/>
      <c r="EI20" s="100"/>
      <c r="EJ20" s="100"/>
      <c r="EK20" s="100"/>
      <c r="EL20" s="100"/>
      <c r="EM20" s="100"/>
      <c r="EN20" s="100"/>
      <c r="EO20" s="100"/>
      <c r="EP20" s="100"/>
      <c r="EQ20" s="100"/>
      <c r="ER20" s="100"/>
      <c r="ES20" s="100"/>
      <c r="ET20" s="100"/>
      <c r="EU20" s="100"/>
      <c r="EV20" s="100"/>
      <c r="EW20" s="100"/>
      <c r="EX20" s="100"/>
      <c r="EY20" s="100"/>
      <c r="EZ20" s="10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row>
    <row r="21" ht="30" customHeight="1" spans="1:249">
      <c r="A21" s="65"/>
      <c r="B21" s="102"/>
      <c r="C21" s="103" t="s">
        <v>32</v>
      </c>
      <c r="D21" s="102">
        <f>'4'!D21</f>
        <v>0</v>
      </c>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E21" s="100"/>
      <c r="CF21" s="100"/>
      <c r="CG21" s="100"/>
      <c r="CH21" s="100"/>
      <c r="CI21" s="100"/>
      <c r="CJ21" s="100"/>
      <c r="CK21" s="100"/>
      <c r="CL21" s="100"/>
      <c r="CM21" s="100"/>
      <c r="CN21" s="100"/>
      <c r="CO21" s="100"/>
      <c r="CP21" s="100"/>
      <c r="CQ21" s="100"/>
      <c r="CR21" s="100"/>
      <c r="CS21" s="100"/>
      <c r="CT21" s="100"/>
      <c r="CU21" s="100"/>
      <c r="CV21" s="100"/>
      <c r="CW21" s="100"/>
      <c r="CX21" s="100"/>
      <c r="CY21" s="100"/>
      <c r="CZ21" s="100"/>
      <c r="DA21" s="100"/>
      <c r="DB21" s="100"/>
      <c r="DC21" s="100"/>
      <c r="DD21" s="100"/>
      <c r="DE21" s="100"/>
      <c r="DF21" s="100"/>
      <c r="DG21" s="100"/>
      <c r="DH21" s="100"/>
      <c r="DI21" s="100"/>
      <c r="DJ21" s="100"/>
      <c r="DK21" s="100"/>
      <c r="DL21" s="100"/>
      <c r="DM21" s="100"/>
      <c r="DN21" s="100"/>
      <c r="DO21" s="100"/>
      <c r="DP21" s="100"/>
      <c r="DQ21" s="100"/>
      <c r="DR21" s="100"/>
      <c r="DS21" s="100"/>
      <c r="DT21" s="100"/>
      <c r="DU21" s="100"/>
      <c r="DV21" s="100"/>
      <c r="DW21" s="100"/>
      <c r="DX21" s="100"/>
      <c r="DY21" s="100"/>
      <c r="DZ21" s="100"/>
      <c r="EA21" s="100"/>
      <c r="EB21" s="100"/>
      <c r="EC21" s="100"/>
      <c r="ED21" s="100"/>
      <c r="EE21" s="100"/>
      <c r="EF21" s="100"/>
      <c r="EG21" s="100"/>
      <c r="EH21" s="100"/>
      <c r="EI21" s="100"/>
      <c r="EJ21" s="100"/>
      <c r="EK21" s="100"/>
      <c r="EL21" s="100"/>
      <c r="EM21" s="100"/>
      <c r="EN21" s="100"/>
      <c r="EO21" s="100"/>
      <c r="EP21" s="100"/>
      <c r="EQ21" s="100"/>
      <c r="ER21" s="100"/>
      <c r="ES21" s="100"/>
      <c r="ET21" s="100"/>
      <c r="EU21" s="100"/>
      <c r="EV21" s="100"/>
      <c r="EW21" s="100"/>
      <c r="EX21" s="100"/>
      <c r="EY21" s="100"/>
      <c r="EZ21" s="10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row>
    <row r="22" ht="30" customHeight="1" spans="1:249">
      <c r="A22" s="65"/>
      <c r="B22" s="102"/>
      <c r="C22" s="108" t="s">
        <v>33</v>
      </c>
      <c r="D22" s="102">
        <f>'4'!D22</f>
        <v>0</v>
      </c>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100"/>
      <c r="CV22" s="100"/>
      <c r="CW22" s="100"/>
      <c r="CX22" s="100"/>
      <c r="CY22" s="100"/>
      <c r="CZ22" s="100"/>
      <c r="DA22" s="100"/>
      <c r="DB22" s="100"/>
      <c r="DC22" s="100"/>
      <c r="DD22" s="100"/>
      <c r="DE22" s="100"/>
      <c r="DF22" s="100"/>
      <c r="DG22" s="100"/>
      <c r="DH22" s="100"/>
      <c r="DI22" s="100"/>
      <c r="DJ22" s="100"/>
      <c r="DK22" s="100"/>
      <c r="DL22" s="100"/>
      <c r="DM22" s="100"/>
      <c r="DN22" s="100"/>
      <c r="DO22" s="100"/>
      <c r="DP22" s="100"/>
      <c r="DQ22" s="100"/>
      <c r="DR22" s="100"/>
      <c r="DS22" s="100"/>
      <c r="DT22" s="100"/>
      <c r="DU22" s="100"/>
      <c r="DV22" s="100"/>
      <c r="DW22" s="100"/>
      <c r="DX22" s="100"/>
      <c r="DY22" s="100"/>
      <c r="DZ22" s="100"/>
      <c r="EA22" s="100"/>
      <c r="EB22" s="100"/>
      <c r="EC22" s="100"/>
      <c r="ED22" s="100"/>
      <c r="EE22" s="100"/>
      <c r="EF22" s="100"/>
      <c r="EG22" s="100"/>
      <c r="EH22" s="100"/>
      <c r="EI22" s="100"/>
      <c r="EJ22" s="100"/>
      <c r="EK22" s="100"/>
      <c r="EL22" s="100"/>
      <c r="EM22" s="100"/>
      <c r="EN22" s="100"/>
      <c r="EO22" s="100"/>
      <c r="EP22" s="100"/>
      <c r="EQ22" s="100"/>
      <c r="ER22" s="100"/>
      <c r="ES22" s="100"/>
      <c r="ET22" s="100"/>
      <c r="EU22" s="100"/>
      <c r="EV22" s="100"/>
      <c r="EW22" s="100"/>
      <c r="EX22" s="100"/>
      <c r="EY22" s="100"/>
      <c r="EZ22" s="10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row>
    <row r="23" ht="30" customHeight="1" spans="1:249">
      <c r="A23" s="65"/>
      <c r="B23" s="102"/>
      <c r="C23" s="108" t="s">
        <v>34</v>
      </c>
      <c r="D23" s="102">
        <f>'4'!D23</f>
        <v>0</v>
      </c>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c r="CG23" s="100"/>
      <c r="CH23" s="100"/>
      <c r="CI23" s="100"/>
      <c r="CJ23" s="100"/>
      <c r="CK23" s="100"/>
      <c r="CL23" s="100"/>
      <c r="CM23" s="100"/>
      <c r="CN23" s="100"/>
      <c r="CO23" s="100"/>
      <c r="CP23" s="100"/>
      <c r="CQ23" s="100"/>
      <c r="CR23" s="100"/>
      <c r="CS23" s="100"/>
      <c r="CT23" s="100"/>
      <c r="CU23" s="100"/>
      <c r="CV23" s="100"/>
      <c r="CW23" s="100"/>
      <c r="CX23" s="100"/>
      <c r="CY23" s="100"/>
      <c r="CZ23" s="100"/>
      <c r="DA23" s="100"/>
      <c r="DB23" s="100"/>
      <c r="DC23" s="100"/>
      <c r="DD23" s="100"/>
      <c r="DE23" s="100"/>
      <c r="DF23" s="100"/>
      <c r="DG23" s="100"/>
      <c r="DH23" s="100"/>
      <c r="DI23" s="100"/>
      <c r="DJ23" s="100"/>
      <c r="DK23" s="100"/>
      <c r="DL23" s="100"/>
      <c r="DM23" s="100"/>
      <c r="DN23" s="100"/>
      <c r="DO23" s="100"/>
      <c r="DP23" s="100"/>
      <c r="DQ23" s="100"/>
      <c r="DR23" s="100"/>
      <c r="DS23" s="100"/>
      <c r="DT23" s="100"/>
      <c r="DU23" s="100"/>
      <c r="DV23" s="100"/>
      <c r="DW23" s="100"/>
      <c r="DX23" s="100"/>
      <c r="DY23" s="100"/>
      <c r="DZ23" s="100"/>
      <c r="EA23" s="100"/>
      <c r="EB23" s="100"/>
      <c r="EC23" s="100"/>
      <c r="ED23" s="100"/>
      <c r="EE23" s="100"/>
      <c r="EF23" s="100"/>
      <c r="EG23" s="100"/>
      <c r="EH23" s="100"/>
      <c r="EI23" s="100"/>
      <c r="EJ23" s="100"/>
      <c r="EK23" s="100"/>
      <c r="EL23" s="100"/>
      <c r="EM23" s="100"/>
      <c r="EN23" s="100"/>
      <c r="EO23" s="100"/>
      <c r="EP23" s="100"/>
      <c r="EQ23" s="100"/>
      <c r="ER23" s="100"/>
      <c r="ES23" s="100"/>
      <c r="ET23" s="100"/>
      <c r="EU23" s="100"/>
      <c r="EV23" s="100"/>
      <c r="EW23" s="100"/>
      <c r="EX23" s="100"/>
      <c r="EY23" s="100"/>
      <c r="EZ23" s="10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row>
    <row r="24" ht="30" customHeight="1" spans="1:249">
      <c r="A24" s="65"/>
      <c r="B24" s="102"/>
      <c r="C24" s="108" t="s">
        <v>35</v>
      </c>
      <c r="D24" s="102">
        <f>'4'!D24</f>
        <v>0</v>
      </c>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100"/>
      <c r="BS24" s="100"/>
      <c r="BT24" s="100"/>
      <c r="BU24" s="100"/>
      <c r="BV24" s="100"/>
      <c r="BW24" s="100"/>
      <c r="BX24" s="100"/>
      <c r="BY24" s="100"/>
      <c r="BZ24" s="100"/>
      <c r="CA24" s="100"/>
      <c r="CB24" s="100"/>
      <c r="CC24" s="100"/>
      <c r="CD24" s="100"/>
      <c r="CE24" s="100"/>
      <c r="CF24" s="100"/>
      <c r="CG24" s="100"/>
      <c r="CH24" s="100"/>
      <c r="CI24" s="100"/>
      <c r="CJ24" s="100"/>
      <c r="CK24" s="100"/>
      <c r="CL24" s="100"/>
      <c r="CM24" s="100"/>
      <c r="CN24" s="100"/>
      <c r="CO24" s="100"/>
      <c r="CP24" s="100"/>
      <c r="CQ24" s="100"/>
      <c r="CR24" s="100"/>
      <c r="CS24" s="100"/>
      <c r="CT24" s="100"/>
      <c r="CU24" s="100"/>
      <c r="CV24" s="100"/>
      <c r="CW24" s="100"/>
      <c r="CX24" s="100"/>
      <c r="CY24" s="100"/>
      <c r="CZ24" s="100"/>
      <c r="DA24" s="100"/>
      <c r="DB24" s="100"/>
      <c r="DC24" s="100"/>
      <c r="DD24" s="100"/>
      <c r="DE24" s="100"/>
      <c r="DF24" s="100"/>
      <c r="DG24" s="100"/>
      <c r="DH24" s="100"/>
      <c r="DI24" s="100"/>
      <c r="DJ24" s="100"/>
      <c r="DK24" s="100"/>
      <c r="DL24" s="100"/>
      <c r="DM24" s="100"/>
      <c r="DN24" s="100"/>
      <c r="DO24" s="100"/>
      <c r="DP24" s="100"/>
      <c r="DQ24" s="100"/>
      <c r="DR24" s="100"/>
      <c r="DS24" s="100"/>
      <c r="DT24" s="100"/>
      <c r="DU24" s="100"/>
      <c r="DV24" s="100"/>
      <c r="DW24" s="100"/>
      <c r="DX24" s="100"/>
      <c r="DY24" s="100"/>
      <c r="DZ24" s="100"/>
      <c r="EA24" s="100"/>
      <c r="EB24" s="100"/>
      <c r="EC24" s="100"/>
      <c r="ED24" s="100"/>
      <c r="EE24" s="100"/>
      <c r="EF24" s="100"/>
      <c r="EG24" s="100"/>
      <c r="EH24" s="100"/>
      <c r="EI24" s="100"/>
      <c r="EJ24" s="100"/>
      <c r="EK24" s="100"/>
      <c r="EL24" s="100"/>
      <c r="EM24" s="100"/>
      <c r="EN24" s="100"/>
      <c r="EO24" s="100"/>
      <c r="EP24" s="100"/>
      <c r="EQ24" s="100"/>
      <c r="ER24" s="100"/>
      <c r="ES24" s="100"/>
      <c r="ET24" s="100"/>
      <c r="EU24" s="100"/>
      <c r="EV24" s="100"/>
      <c r="EW24" s="100"/>
      <c r="EX24" s="100"/>
      <c r="EY24" s="100"/>
      <c r="EZ24" s="100"/>
      <c r="FA24" s="50"/>
      <c r="FB24" s="50"/>
      <c r="FC24" s="50"/>
      <c r="FD24" s="50"/>
      <c r="FE24" s="50"/>
      <c r="FF24" s="50"/>
      <c r="FG24" s="50"/>
      <c r="FH24" s="50"/>
      <c r="FI24" s="50"/>
      <c r="FJ24" s="50"/>
      <c r="FK24" s="50"/>
      <c r="FL24" s="50"/>
      <c r="FM24" s="50"/>
      <c r="FN24" s="50"/>
      <c r="FO24" s="50"/>
      <c r="FP24" s="50"/>
      <c r="FQ24" s="50"/>
      <c r="FR24" s="50"/>
      <c r="FS24" s="50"/>
      <c r="FT24" s="50"/>
      <c r="FU24" s="50"/>
      <c r="FV24" s="50"/>
      <c r="FW24" s="50"/>
      <c r="FX24" s="50"/>
      <c r="FY24" s="50"/>
      <c r="FZ24" s="50"/>
      <c r="GA24" s="50"/>
      <c r="GB24" s="50"/>
      <c r="GC24" s="50"/>
      <c r="GD24" s="50"/>
      <c r="GE24" s="50"/>
      <c r="GF24" s="50"/>
      <c r="GG24" s="50"/>
      <c r="GH24" s="50"/>
      <c r="GI24" s="50"/>
      <c r="GJ24" s="50"/>
      <c r="GK24" s="50"/>
      <c r="GL24" s="50"/>
      <c r="GM24" s="50"/>
      <c r="GN24" s="50"/>
      <c r="GO24" s="50"/>
      <c r="GP24" s="50"/>
      <c r="GQ24" s="50"/>
      <c r="GR24" s="50"/>
      <c r="GS24" s="50"/>
      <c r="GT24" s="50"/>
      <c r="GU24" s="50"/>
      <c r="GV24" s="50"/>
      <c r="GW24" s="50"/>
      <c r="GX24" s="50"/>
      <c r="GY24" s="50"/>
      <c r="GZ24" s="50"/>
      <c r="HA24" s="50"/>
      <c r="HB24" s="50"/>
      <c r="HC24" s="50"/>
      <c r="HD24" s="50"/>
      <c r="HE24" s="50"/>
      <c r="HF24" s="50"/>
      <c r="HG24" s="50"/>
      <c r="HH24" s="50"/>
      <c r="HI24" s="50"/>
      <c r="HJ24" s="50"/>
      <c r="HK24" s="50"/>
      <c r="HL24" s="50"/>
      <c r="HM24" s="50"/>
      <c r="HN24" s="50"/>
      <c r="HO24" s="50"/>
      <c r="HP24" s="50"/>
      <c r="HQ24" s="50"/>
      <c r="HR24" s="50"/>
      <c r="HS24" s="50"/>
      <c r="HT24" s="50"/>
      <c r="HU24" s="50"/>
      <c r="HV24" s="50"/>
      <c r="HW24" s="50"/>
      <c r="HX24" s="50"/>
      <c r="HY24" s="50"/>
      <c r="HZ24" s="50"/>
      <c r="IA24" s="50"/>
      <c r="IB24" s="50"/>
      <c r="IC24" s="50"/>
      <c r="ID24" s="50"/>
      <c r="IE24" s="50"/>
      <c r="IF24" s="50"/>
      <c r="IG24" s="50"/>
      <c r="IH24" s="50"/>
      <c r="II24" s="50"/>
      <c r="IJ24" s="50"/>
      <c r="IK24" s="50"/>
      <c r="IL24" s="50"/>
      <c r="IM24" s="50"/>
      <c r="IN24" s="50"/>
      <c r="IO24" s="50"/>
    </row>
    <row r="25" ht="31.15" customHeight="1" spans="1:249">
      <c r="A25" s="65"/>
      <c r="B25" s="102"/>
      <c r="C25" s="108" t="s">
        <v>36</v>
      </c>
      <c r="D25" s="102">
        <f>'4'!D25</f>
        <v>0</v>
      </c>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c r="BW25" s="100"/>
      <c r="BX25" s="100"/>
      <c r="BY25" s="100"/>
      <c r="BZ25" s="100"/>
      <c r="CA25" s="100"/>
      <c r="CB25" s="100"/>
      <c r="CC25" s="100"/>
      <c r="CD25" s="100"/>
      <c r="CE25" s="100"/>
      <c r="CF25" s="100"/>
      <c r="CG25" s="100"/>
      <c r="CH25" s="100"/>
      <c r="CI25" s="100"/>
      <c r="CJ25" s="100"/>
      <c r="CK25" s="100"/>
      <c r="CL25" s="100"/>
      <c r="CM25" s="100"/>
      <c r="CN25" s="100"/>
      <c r="CO25" s="100"/>
      <c r="CP25" s="100"/>
      <c r="CQ25" s="100"/>
      <c r="CR25" s="100"/>
      <c r="CS25" s="100"/>
      <c r="CT25" s="100"/>
      <c r="CU25" s="100"/>
      <c r="CV25" s="100"/>
      <c r="CW25" s="100"/>
      <c r="CX25" s="100"/>
      <c r="CY25" s="100"/>
      <c r="CZ25" s="100"/>
      <c r="DA25" s="100"/>
      <c r="DB25" s="100"/>
      <c r="DC25" s="100"/>
      <c r="DD25" s="100"/>
      <c r="DE25" s="100"/>
      <c r="DF25" s="100"/>
      <c r="DG25" s="100"/>
      <c r="DH25" s="100"/>
      <c r="DI25" s="100"/>
      <c r="DJ25" s="100"/>
      <c r="DK25" s="100"/>
      <c r="DL25" s="100"/>
      <c r="DM25" s="100"/>
      <c r="DN25" s="100"/>
      <c r="DO25" s="100"/>
      <c r="DP25" s="100"/>
      <c r="DQ25" s="100"/>
      <c r="DR25" s="100"/>
      <c r="DS25" s="100"/>
      <c r="DT25" s="100"/>
      <c r="DU25" s="100"/>
      <c r="DV25" s="100"/>
      <c r="DW25" s="100"/>
      <c r="DX25" s="100"/>
      <c r="DY25" s="100"/>
      <c r="DZ25" s="100"/>
      <c r="EA25" s="100"/>
      <c r="EB25" s="100"/>
      <c r="EC25" s="100"/>
      <c r="ED25" s="100"/>
      <c r="EE25" s="100"/>
      <c r="EF25" s="100"/>
      <c r="EG25" s="100"/>
      <c r="EH25" s="100"/>
      <c r="EI25" s="100"/>
      <c r="EJ25" s="100"/>
      <c r="EK25" s="100"/>
      <c r="EL25" s="100"/>
      <c r="EM25" s="100"/>
      <c r="EN25" s="100"/>
      <c r="EO25" s="100"/>
      <c r="EP25" s="100"/>
      <c r="EQ25" s="100"/>
      <c r="ER25" s="100"/>
      <c r="ES25" s="100"/>
      <c r="ET25" s="100"/>
      <c r="EU25" s="100"/>
      <c r="EV25" s="100"/>
      <c r="EW25" s="100"/>
      <c r="EX25" s="100"/>
      <c r="EY25" s="100"/>
      <c r="EZ25" s="100"/>
      <c r="FA25" s="50"/>
      <c r="FB25" s="50"/>
      <c r="FC25" s="50"/>
      <c r="FD25" s="50"/>
      <c r="FE25" s="50"/>
      <c r="FF25" s="50"/>
      <c r="FG25" s="50"/>
      <c r="FH25" s="50"/>
      <c r="FI25" s="50"/>
      <c r="FJ25" s="50"/>
      <c r="FK25" s="50"/>
      <c r="FL25" s="50"/>
      <c r="FM25" s="50"/>
      <c r="FN25" s="50"/>
      <c r="FO25" s="50"/>
      <c r="FP25" s="50"/>
      <c r="FQ25" s="50"/>
      <c r="FR25" s="50"/>
      <c r="FS25" s="50"/>
      <c r="FT25" s="50"/>
      <c r="FU25" s="50"/>
      <c r="FV25" s="50"/>
      <c r="FW25" s="50"/>
      <c r="FX25" s="50"/>
      <c r="FY25" s="50"/>
      <c r="FZ25" s="50"/>
      <c r="GA25" s="50"/>
      <c r="GB25" s="50"/>
      <c r="GC25" s="50"/>
      <c r="GD25" s="50"/>
      <c r="GE25" s="50"/>
      <c r="GF25" s="50"/>
      <c r="GG25" s="50"/>
      <c r="GH25" s="50"/>
      <c r="GI25" s="50"/>
      <c r="GJ25" s="50"/>
      <c r="GK25" s="50"/>
      <c r="GL25" s="50"/>
      <c r="GM25" s="50"/>
      <c r="GN25" s="50"/>
      <c r="GO25" s="50"/>
      <c r="GP25" s="50"/>
      <c r="GQ25" s="50"/>
      <c r="GR25" s="50"/>
      <c r="GS25" s="50"/>
      <c r="GT25" s="50"/>
      <c r="GU25" s="50"/>
      <c r="GV25" s="50"/>
      <c r="GW25" s="50"/>
      <c r="GX25" s="50"/>
      <c r="GY25" s="50"/>
      <c r="GZ25" s="50"/>
      <c r="HA25" s="50"/>
      <c r="HB25" s="50"/>
      <c r="HC25" s="50"/>
      <c r="HD25" s="50"/>
      <c r="HE25" s="50"/>
      <c r="HF25" s="50"/>
      <c r="HG25" s="50"/>
      <c r="HH25" s="50"/>
      <c r="HI25" s="50"/>
      <c r="HJ25" s="50"/>
      <c r="HK25" s="50"/>
      <c r="HL25" s="50"/>
      <c r="HM25" s="50"/>
      <c r="HN25" s="50"/>
      <c r="HO25" s="50"/>
      <c r="HP25" s="50"/>
      <c r="HQ25" s="50"/>
      <c r="HR25" s="50"/>
      <c r="HS25" s="50"/>
      <c r="HT25" s="50"/>
      <c r="HU25" s="50"/>
      <c r="HV25" s="50"/>
      <c r="HW25" s="50"/>
      <c r="HX25" s="50"/>
      <c r="HY25" s="50"/>
      <c r="HZ25" s="50"/>
      <c r="IA25" s="50"/>
      <c r="IB25" s="50"/>
      <c r="IC25" s="50"/>
      <c r="ID25" s="50"/>
      <c r="IE25" s="50"/>
      <c r="IF25" s="50"/>
      <c r="IG25" s="50"/>
      <c r="IH25" s="50"/>
      <c r="II25" s="50"/>
      <c r="IJ25" s="50"/>
      <c r="IK25" s="50"/>
      <c r="IL25" s="50"/>
      <c r="IM25" s="50"/>
      <c r="IN25" s="50"/>
      <c r="IO25" s="50"/>
    </row>
    <row r="26" ht="31.15" customHeight="1" spans="1:249">
      <c r="A26" s="65"/>
      <c r="B26" s="102"/>
      <c r="C26" s="108" t="s">
        <v>37</v>
      </c>
      <c r="D26" s="102">
        <f>'4'!D26</f>
        <v>0</v>
      </c>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c r="BM26" s="100"/>
      <c r="BN26" s="100"/>
      <c r="BO26" s="100"/>
      <c r="BP26" s="100"/>
      <c r="BQ26" s="100"/>
      <c r="BR26" s="100"/>
      <c r="BS26" s="100"/>
      <c r="BT26" s="100"/>
      <c r="BU26" s="100"/>
      <c r="BV26" s="100"/>
      <c r="BW26" s="100"/>
      <c r="BX26" s="100"/>
      <c r="BY26" s="100"/>
      <c r="BZ26" s="100"/>
      <c r="CA26" s="100"/>
      <c r="CB26" s="100"/>
      <c r="CC26" s="100"/>
      <c r="CD26" s="100"/>
      <c r="CE26" s="100"/>
      <c r="CF26" s="100"/>
      <c r="CG26" s="100"/>
      <c r="CH26" s="100"/>
      <c r="CI26" s="100"/>
      <c r="CJ26" s="100"/>
      <c r="CK26" s="100"/>
      <c r="CL26" s="100"/>
      <c r="CM26" s="100"/>
      <c r="CN26" s="100"/>
      <c r="CO26" s="100"/>
      <c r="CP26" s="100"/>
      <c r="CQ26" s="100"/>
      <c r="CR26" s="100"/>
      <c r="CS26" s="100"/>
      <c r="CT26" s="100"/>
      <c r="CU26" s="100"/>
      <c r="CV26" s="100"/>
      <c r="CW26" s="100"/>
      <c r="CX26" s="100"/>
      <c r="CY26" s="100"/>
      <c r="CZ26" s="100"/>
      <c r="DA26" s="100"/>
      <c r="DB26" s="100"/>
      <c r="DC26" s="100"/>
      <c r="DD26" s="100"/>
      <c r="DE26" s="100"/>
      <c r="DF26" s="100"/>
      <c r="DG26" s="100"/>
      <c r="DH26" s="100"/>
      <c r="DI26" s="100"/>
      <c r="DJ26" s="100"/>
      <c r="DK26" s="100"/>
      <c r="DL26" s="100"/>
      <c r="DM26" s="100"/>
      <c r="DN26" s="100"/>
      <c r="DO26" s="100"/>
      <c r="DP26" s="100"/>
      <c r="DQ26" s="100"/>
      <c r="DR26" s="100"/>
      <c r="DS26" s="100"/>
      <c r="DT26" s="100"/>
      <c r="DU26" s="100"/>
      <c r="DV26" s="100"/>
      <c r="DW26" s="100"/>
      <c r="DX26" s="100"/>
      <c r="DY26" s="100"/>
      <c r="DZ26" s="100"/>
      <c r="EA26" s="100"/>
      <c r="EB26" s="100"/>
      <c r="EC26" s="100"/>
      <c r="ED26" s="100"/>
      <c r="EE26" s="100"/>
      <c r="EF26" s="100"/>
      <c r="EG26" s="100"/>
      <c r="EH26" s="100"/>
      <c r="EI26" s="100"/>
      <c r="EJ26" s="100"/>
      <c r="EK26" s="100"/>
      <c r="EL26" s="100"/>
      <c r="EM26" s="100"/>
      <c r="EN26" s="100"/>
      <c r="EO26" s="100"/>
      <c r="EP26" s="100"/>
      <c r="EQ26" s="100"/>
      <c r="ER26" s="100"/>
      <c r="ES26" s="100"/>
      <c r="ET26" s="100"/>
      <c r="EU26" s="100"/>
      <c r="EV26" s="100"/>
      <c r="EW26" s="100"/>
      <c r="EX26" s="100"/>
      <c r="EY26" s="100"/>
      <c r="EZ26" s="10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row>
    <row r="27" ht="31.15" customHeight="1" spans="1:249">
      <c r="A27" s="65"/>
      <c r="B27" s="102"/>
      <c r="C27" s="108" t="s">
        <v>38</v>
      </c>
      <c r="D27" s="102">
        <f>'4'!D27</f>
        <v>0</v>
      </c>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100"/>
      <c r="BS27" s="100"/>
      <c r="BT27" s="100"/>
      <c r="BU27" s="100"/>
      <c r="BV27" s="100"/>
      <c r="BW27" s="100"/>
      <c r="BX27" s="100"/>
      <c r="BY27" s="100"/>
      <c r="BZ27" s="100"/>
      <c r="CA27" s="100"/>
      <c r="CB27" s="100"/>
      <c r="CC27" s="100"/>
      <c r="CD27" s="100"/>
      <c r="CE27" s="100"/>
      <c r="CF27" s="100"/>
      <c r="CG27" s="100"/>
      <c r="CH27" s="100"/>
      <c r="CI27" s="100"/>
      <c r="CJ27" s="100"/>
      <c r="CK27" s="100"/>
      <c r="CL27" s="100"/>
      <c r="CM27" s="100"/>
      <c r="CN27" s="100"/>
      <c r="CO27" s="100"/>
      <c r="CP27" s="100"/>
      <c r="CQ27" s="100"/>
      <c r="CR27" s="100"/>
      <c r="CS27" s="100"/>
      <c r="CT27" s="100"/>
      <c r="CU27" s="100"/>
      <c r="CV27" s="100"/>
      <c r="CW27" s="100"/>
      <c r="CX27" s="100"/>
      <c r="CY27" s="100"/>
      <c r="CZ27" s="100"/>
      <c r="DA27" s="100"/>
      <c r="DB27" s="100"/>
      <c r="DC27" s="100"/>
      <c r="DD27" s="100"/>
      <c r="DE27" s="100"/>
      <c r="DF27" s="100"/>
      <c r="DG27" s="100"/>
      <c r="DH27" s="100"/>
      <c r="DI27" s="100"/>
      <c r="DJ27" s="100"/>
      <c r="DK27" s="100"/>
      <c r="DL27" s="100"/>
      <c r="DM27" s="100"/>
      <c r="DN27" s="100"/>
      <c r="DO27" s="100"/>
      <c r="DP27" s="100"/>
      <c r="DQ27" s="100"/>
      <c r="DR27" s="100"/>
      <c r="DS27" s="100"/>
      <c r="DT27" s="100"/>
      <c r="DU27" s="100"/>
      <c r="DV27" s="100"/>
      <c r="DW27" s="100"/>
      <c r="DX27" s="100"/>
      <c r="DY27" s="100"/>
      <c r="DZ27" s="100"/>
      <c r="EA27" s="100"/>
      <c r="EB27" s="100"/>
      <c r="EC27" s="100"/>
      <c r="ED27" s="100"/>
      <c r="EE27" s="100"/>
      <c r="EF27" s="100"/>
      <c r="EG27" s="100"/>
      <c r="EH27" s="100"/>
      <c r="EI27" s="100"/>
      <c r="EJ27" s="100"/>
      <c r="EK27" s="100"/>
      <c r="EL27" s="100"/>
      <c r="EM27" s="100"/>
      <c r="EN27" s="100"/>
      <c r="EO27" s="100"/>
      <c r="EP27" s="100"/>
      <c r="EQ27" s="100"/>
      <c r="ER27" s="100"/>
      <c r="ES27" s="100"/>
      <c r="ET27" s="100"/>
      <c r="EU27" s="100"/>
      <c r="EV27" s="100"/>
      <c r="EW27" s="100"/>
      <c r="EX27" s="100"/>
      <c r="EY27" s="100"/>
      <c r="EZ27" s="10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row>
    <row r="28" ht="30" customHeight="1" spans="1:249">
      <c r="A28" s="87" t="s">
        <v>39</v>
      </c>
      <c r="B28" s="102">
        <f>SUM(B6:B14)</f>
        <v>1668.465277</v>
      </c>
      <c r="C28" s="87" t="s">
        <v>40</v>
      </c>
      <c r="D28" s="102">
        <f>'4'!D31</f>
        <v>1668.465277</v>
      </c>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100"/>
      <c r="BS28" s="100"/>
      <c r="BT28" s="100"/>
      <c r="BU28" s="100"/>
      <c r="BV28" s="100"/>
      <c r="BW28" s="100"/>
      <c r="BX28" s="100"/>
      <c r="BY28" s="100"/>
      <c r="BZ28" s="100"/>
      <c r="CA28" s="100"/>
      <c r="CB28" s="100"/>
      <c r="CC28" s="100"/>
      <c r="CD28" s="100"/>
      <c r="CE28" s="100"/>
      <c r="CF28" s="100"/>
      <c r="CG28" s="100"/>
      <c r="CH28" s="100"/>
      <c r="CI28" s="100"/>
      <c r="CJ28" s="100"/>
      <c r="CK28" s="100"/>
      <c r="CL28" s="100"/>
      <c r="CM28" s="100"/>
      <c r="CN28" s="100"/>
      <c r="CO28" s="100"/>
      <c r="CP28" s="100"/>
      <c r="CQ28" s="100"/>
      <c r="CR28" s="100"/>
      <c r="CS28" s="100"/>
      <c r="CT28" s="100"/>
      <c r="CU28" s="100"/>
      <c r="CV28" s="100"/>
      <c r="CW28" s="100"/>
      <c r="CX28" s="100"/>
      <c r="CY28" s="100"/>
      <c r="CZ28" s="100"/>
      <c r="DA28" s="100"/>
      <c r="DB28" s="100"/>
      <c r="DC28" s="100"/>
      <c r="DD28" s="100"/>
      <c r="DE28" s="100"/>
      <c r="DF28" s="100"/>
      <c r="DG28" s="100"/>
      <c r="DH28" s="100"/>
      <c r="DI28" s="100"/>
      <c r="DJ28" s="100"/>
      <c r="DK28" s="100"/>
      <c r="DL28" s="100"/>
      <c r="DM28" s="100"/>
      <c r="DN28" s="100"/>
      <c r="DO28" s="100"/>
      <c r="DP28" s="100"/>
      <c r="DQ28" s="100"/>
      <c r="DR28" s="100"/>
      <c r="DS28" s="100"/>
      <c r="DT28" s="100"/>
      <c r="DU28" s="100"/>
      <c r="DV28" s="100"/>
      <c r="DW28" s="100"/>
      <c r="DX28" s="100"/>
      <c r="DY28" s="100"/>
      <c r="DZ28" s="100"/>
      <c r="EA28" s="100"/>
      <c r="EB28" s="100"/>
      <c r="EC28" s="100"/>
      <c r="ED28" s="100"/>
      <c r="EE28" s="100"/>
      <c r="EF28" s="100"/>
      <c r="EG28" s="100"/>
      <c r="EH28" s="100"/>
      <c r="EI28" s="100"/>
      <c r="EJ28" s="100"/>
      <c r="EK28" s="100"/>
      <c r="EL28" s="100"/>
      <c r="EM28" s="100"/>
      <c r="EN28" s="100"/>
      <c r="EO28" s="100"/>
      <c r="EP28" s="100"/>
      <c r="EQ28" s="100"/>
      <c r="ER28" s="100"/>
      <c r="ES28" s="100"/>
      <c r="ET28" s="100"/>
      <c r="EU28" s="100"/>
      <c r="EV28" s="100"/>
      <c r="EW28" s="100"/>
      <c r="EX28" s="100"/>
      <c r="EY28" s="100"/>
      <c r="EZ28" s="10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row>
    <row r="29" ht="30" customHeight="1" spans="1:249">
      <c r="A29" s="144" t="s">
        <v>41</v>
      </c>
      <c r="B29" s="102"/>
      <c r="C29" s="103" t="s">
        <v>42</v>
      </c>
      <c r="D29" s="104"/>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100"/>
      <c r="BS29" s="100"/>
      <c r="BT29" s="100"/>
      <c r="BU29" s="100"/>
      <c r="BV29" s="100"/>
      <c r="BW29" s="100"/>
      <c r="BX29" s="100"/>
      <c r="BY29" s="100"/>
      <c r="BZ29" s="100"/>
      <c r="CA29" s="100"/>
      <c r="CB29" s="100"/>
      <c r="CC29" s="100"/>
      <c r="CD29" s="100"/>
      <c r="CE29" s="100"/>
      <c r="CF29" s="100"/>
      <c r="CG29" s="100"/>
      <c r="CH29" s="100"/>
      <c r="CI29" s="100"/>
      <c r="CJ29" s="100"/>
      <c r="CK29" s="100"/>
      <c r="CL29" s="100"/>
      <c r="CM29" s="100"/>
      <c r="CN29" s="100"/>
      <c r="CO29" s="100"/>
      <c r="CP29" s="100"/>
      <c r="CQ29" s="100"/>
      <c r="CR29" s="100"/>
      <c r="CS29" s="100"/>
      <c r="CT29" s="100"/>
      <c r="CU29" s="100"/>
      <c r="CV29" s="100"/>
      <c r="CW29" s="100"/>
      <c r="CX29" s="100"/>
      <c r="CY29" s="100"/>
      <c r="CZ29" s="100"/>
      <c r="DA29" s="100"/>
      <c r="DB29" s="100"/>
      <c r="DC29" s="100"/>
      <c r="DD29" s="100"/>
      <c r="DE29" s="100"/>
      <c r="DF29" s="100"/>
      <c r="DG29" s="100"/>
      <c r="DH29" s="100"/>
      <c r="DI29" s="100"/>
      <c r="DJ29" s="100"/>
      <c r="DK29" s="100"/>
      <c r="DL29" s="100"/>
      <c r="DM29" s="100"/>
      <c r="DN29" s="100"/>
      <c r="DO29" s="100"/>
      <c r="DP29" s="100"/>
      <c r="DQ29" s="100"/>
      <c r="DR29" s="100"/>
      <c r="DS29" s="100"/>
      <c r="DT29" s="100"/>
      <c r="DU29" s="100"/>
      <c r="DV29" s="100"/>
      <c r="DW29" s="100"/>
      <c r="DX29" s="100"/>
      <c r="DY29" s="100"/>
      <c r="DZ29" s="100"/>
      <c r="EA29" s="100"/>
      <c r="EB29" s="100"/>
      <c r="EC29" s="100"/>
      <c r="ED29" s="100"/>
      <c r="EE29" s="100"/>
      <c r="EF29" s="100"/>
      <c r="EG29" s="100"/>
      <c r="EH29" s="100"/>
      <c r="EI29" s="100"/>
      <c r="EJ29" s="100"/>
      <c r="EK29" s="100"/>
      <c r="EL29" s="100"/>
      <c r="EM29" s="100"/>
      <c r="EN29" s="100"/>
      <c r="EO29" s="100"/>
      <c r="EP29" s="100"/>
      <c r="EQ29" s="100"/>
      <c r="ER29" s="100"/>
      <c r="ES29" s="100"/>
      <c r="ET29" s="100"/>
      <c r="EU29" s="100"/>
      <c r="EV29" s="100"/>
      <c r="EW29" s="100"/>
      <c r="EX29" s="100"/>
      <c r="EY29" s="100"/>
      <c r="EZ29" s="100"/>
      <c r="FA29" s="100"/>
      <c r="FB29" s="100"/>
      <c r="FC29" s="100"/>
      <c r="FD29" s="100"/>
      <c r="FE29" s="100"/>
      <c r="FF29" s="100"/>
      <c r="FG29" s="100"/>
      <c r="FH29" s="100"/>
      <c r="FI29" s="100"/>
      <c r="FJ29" s="100"/>
      <c r="FK29" s="100"/>
      <c r="FL29" s="100"/>
      <c r="FM29" s="100"/>
      <c r="FN29" s="100"/>
      <c r="FO29" s="100"/>
      <c r="FP29" s="100"/>
      <c r="FQ29" s="100"/>
      <c r="FR29" s="100"/>
      <c r="FS29" s="100"/>
      <c r="FT29" s="100"/>
      <c r="FU29" s="100"/>
      <c r="FV29" s="100"/>
      <c r="FW29" s="100"/>
      <c r="FX29" s="100"/>
      <c r="FY29" s="100"/>
      <c r="FZ29" s="100"/>
      <c r="GA29" s="100"/>
      <c r="GB29" s="100"/>
      <c r="GC29" s="100"/>
      <c r="GD29" s="100"/>
      <c r="GE29" s="100"/>
      <c r="GF29" s="100"/>
      <c r="GG29" s="100"/>
      <c r="GH29" s="100"/>
      <c r="GI29" s="100"/>
      <c r="GJ29" s="100"/>
      <c r="GK29" s="100"/>
      <c r="GL29" s="100"/>
      <c r="GM29" s="100"/>
      <c r="GN29" s="100"/>
      <c r="GO29" s="100"/>
      <c r="GP29" s="100"/>
      <c r="GQ29" s="100"/>
      <c r="GR29" s="100"/>
      <c r="GS29" s="100"/>
      <c r="GT29" s="100"/>
      <c r="GU29" s="100"/>
      <c r="GV29" s="100"/>
      <c r="GW29" s="100"/>
      <c r="GX29" s="100"/>
      <c r="GY29" s="100"/>
      <c r="GZ29" s="100"/>
      <c r="HA29" s="100"/>
      <c r="HB29" s="100"/>
      <c r="HC29" s="100"/>
      <c r="HD29" s="100"/>
      <c r="HE29" s="100"/>
      <c r="HF29" s="100"/>
      <c r="HG29" s="100"/>
      <c r="HH29" s="100"/>
      <c r="HI29" s="100"/>
      <c r="HJ29" s="100"/>
      <c r="HK29" s="100"/>
      <c r="HL29" s="100"/>
      <c r="HM29" s="100"/>
      <c r="HN29" s="100"/>
      <c r="HO29" s="100"/>
      <c r="HP29" s="100"/>
      <c r="HQ29" s="100"/>
      <c r="HR29" s="100"/>
      <c r="HS29" s="100"/>
      <c r="HT29" s="100"/>
      <c r="HU29" s="100"/>
      <c r="HV29" s="100"/>
      <c r="HW29" s="100"/>
      <c r="HX29" s="100"/>
      <c r="HY29" s="100"/>
      <c r="HZ29" s="100"/>
      <c r="IA29" s="100"/>
      <c r="IB29" s="100"/>
      <c r="IC29" s="100"/>
      <c r="ID29" s="100"/>
      <c r="IE29" s="100"/>
      <c r="IF29" s="100"/>
      <c r="IG29" s="100"/>
      <c r="IH29" s="100"/>
      <c r="II29" s="100"/>
      <c r="IJ29" s="100"/>
      <c r="IK29" s="100"/>
      <c r="IL29" s="100"/>
      <c r="IM29" s="100"/>
      <c r="IN29" s="100"/>
      <c r="IO29" s="100"/>
    </row>
    <row r="30" ht="30" customHeight="1" spans="1:249">
      <c r="A30" s="87" t="s">
        <v>43</v>
      </c>
      <c r="B30" s="102">
        <f>B28</f>
        <v>1668.465277</v>
      </c>
      <c r="C30" s="87" t="s">
        <v>44</v>
      </c>
      <c r="D30" s="102">
        <f>D28+D29</f>
        <v>1668.465277</v>
      </c>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c r="BT30" s="100"/>
      <c r="BU30" s="100"/>
      <c r="BV30" s="100"/>
      <c r="BW30" s="100"/>
      <c r="BX30" s="100"/>
      <c r="BY30" s="100"/>
      <c r="BZ30" s="100"/>
      <c r="CA30" s="100"/>
      <c r="CB30" s="100"/>
      <c r="CC30" s="100"/>
      <c r="CD30" s="100"/>
      <c r="CE30" s="100"/>
      <c r="CF30" s="100"/>
      <c r="CG30" s="100"/>
      <c r="CH30" s="100"/>
      <c r="CI30" s="100"/>
      <c r="CJ30" s="100"/>
      <c r="CK30" s="100"/>
      <c r="CL30" s="100"/>
      <c r="CM30" s="100"/>
      <c r="CN30" s="100"/>
      <c r="CO30" s="100"/>
      <c r="CP30" s="100"/>
      <c r="CQ30" s="100"/>
      <c r="CR30" s="100"/>
      <c r="CS30" s="100"/>
      <c r="CT30" s="100"/>
      <c r="CU30" s="100"/>
      <c r="CV30" s="100"/>
      <c r="CW30" s="100"/>
      <c r="CX30" s="100"/>
      <c r="CY30" s="100"/>
      <c r="CZ30" s="100"/>
      <c r="DA30" s="100"/>
      <c r="DB30" s="100"/>
      <c r="DC30" s="100"/>
      <c r="DD30" s="100"/>
      <c r="DE30" s="100"/>
      <c r="DF30" s="100"/>
      <c r="DG30" s="100"/>
      <c r="DH30" s="100"/>
      <c r="DI30" s="100"/>
      <c r="DJ30" s="100"/>
      <c r="DK30" s="100"/>
      <c r="DL30" s="100"/>
      <c r="DM30" s="100"/>
      <c r="DN30" s="100"/>
      <c r="DO30" s="100"/>
      <c r="DP30" s="100"/>
      <c r="DQ30" s="100"/>
      <c r="DR30" s="100"/>
      <c r="DS30" s="100"/>
      <c r="DT30" s="100"/>
      <c r="DU30" s="100"/>
      <c r="DV30" s="100"/>
      <c r="DW30" s="100"/>
      <c r="DX30" s="100"/>
      <c r="DY30" s="100"/>
      <c r="DZ30" s="100"/>
      <c r="EA30" s="100"/>
      <c r="EB30" s="100"/>
      <c r="EC30" s="100"/>
      <c r="ED30" s="100"/>
      <c r="EE30" s="100"/>
      <c r="EF30" s="100"/>
      <c r="EG30" s="100"/>
      <c r="EH30" s="100"/>
      <c r="EI30" s="100"/>
      <c r="EJ30" s="100"/>
      <c r="EK30" s="100"/>
      <c r="EL30" s="100"/>
      <c r="EM30" s="100"/>
      <c r="EN30" s="100"/>
      <c r="EO30" s="100"/>
      <c r="EP30" s="100"/>
      <c r="EQ30" s="100"/>
      <c r="ER30" s="100"/>
      <c r="ES30" s="100"/>
      <c r="ET30" s="100"/>
      <c r="EU30" s="100"/>
      <c r="EV30" s="100"/>
      <c r="EW30" s="100"/>
      <c r="EX30" s="100"/>
      <c r="EY30" s="100"/>
      <c r="EZ30" s="100"/>
      <c r="FA30" s="50"/>
      <c r="FB30" s="50"/>
      <c r="FC30" s="50"/>
      <c r="FD30" s="50"/>
      <c r="FE30" s="50"/>
      <c r="FF30" s="50"/>
      <c r="FG30" s="50"/>
      <c r="FH30" s="50"/>
      <c r="FI30" s="50"/>
      <c r="FJ30" s="50"/>
      <c r="FK30" s="50"/>
      <c r="FL30" s="50"/>
      <c r="FM30" s="50"/>
      <c r="FN30" s="50"/>
      <c r="FO30" s="50"/>
      <c r="FP30" s="50"/>
      <c r="FQ30" s="50"/>
      <c r="FR30" s="50"/>
      <c r="FS30" s="50"/>
      <c r="FT30" s="50"/>
      <c r="FU30" s="50"/>
      <c r="FV30" s="50"/>
      <c r="FW30" s="50"/>
      <c r="FX30" s="50"/>
      <c r="FY30" s="50"/>
      <c r="FZ30" s="50"/>
      <c r="GA30" s="50"/>
      <c r="GB30" s="50"/>
      <c r="GC30" s="50"/>
      <c r="GD30" s="50"/>
      <c r="GE30" s="50"/>
      <c r="GF30" s="50"/>
      <c r="GG30" s="50"/>
      <c r="GH30" s="50"/>
      <c r="GI30" s="50"/>
      <c r="GJ30" s="50"/>
      <c r="GK30" s="50"/>
      <c r="GL30" s="50"/>
      <c r="GM30" s="50"/>
      <c r="GN30" s="50"/>
      <c r="GO30" s="50"/>
      <c r="GP30" s="50"/>
      <c r="GQ30" s="50"/>
      <c r="GR30" s="50"/>
      <c r="GS30" s="50"/>
      <c r="GT30" s="50"/>
      <c r="GU30" s="50"/>
      <c r="GV30" s="50"/>
      <c r="GW30" s="50"/>
      <c r="GX30" s="50"/>
      <c r="GY30" s="50"/>
      <c r="GZ30" s="50"/>
      <c r="HA30" s="50"/>
      <c r="HB30" s="50"/>
      <c r="HC30" s="50"/>
      <c r="HD30" s="50"/>
      <c r="HE30" s="50"/>
      <c r="HF30" s="50"/>
      <c r="HG30" s="50"/>
      <c r="HH30" s="50"/>
      <c r="HI30" s="50"/>
      <c r="HJ30" s="50"/>
      <c r="HK30" s="50"/>
      <c r="HL30" s="50"/>
      <c r="HM30" s="50"/>
      <c r="HN30" s="50"/>
      <c r="HO30" s="50"/>
      <c r="HP30" s="50"/>
      <c r="HQ30" s="50"/>
      <c r="HR30" s="50"/>
      <c r="HS30" s="50"/>
      <c r="HT30" s="50"/>
      <c r="HU30" s="50"/>
      <c r="HV30" s="50"/>
      <c r="HW30" s="50"/>
      <c r="HX30" s="50"/>
      <c r="HY30" s="50"/>
      <c r="HZ30" s="50"/>
      <c r="IA30" s="50"/>
      <c r="IB30" s="50"/>
      <c r="IC30" s="50"/>
      <c r="ID30" s="50"/>
      <c r="IE30" s="50"/>
      <c r="IF30" s="50"/>
      <c r="IG30" s="50"/>
      <c r="IH30" s="50"/>
      <c r="II30" s="50"/>
      <c r="IJ30" s="50"/>
      <c r="IK30" s="50"/>
      <c r="IL30" s="50"/>
      <c r="IM30" s="50"/>
      <c r="IN30" s="50"/>
      <c r="IO30" s="50"/>
    </row>
    <row r="31" ht="27" customHeight="1" spans="1:249">
      <c r="A31" s="66" t="s">
        <v>45</v>
      </c>
      <c r="B31" s="111"/>
      <c r="C31" s="112"/>
      <c r="D31" s="113"/>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S31" s="100"/>
      <c r="BT31" s="100"/>
      <c r="BU31" s="100"/>
      <c r="BV31" s="100"/>
      <c r="BW31" s="100"/>
      <c r="BX31" s="100"/>
      <c r="BY31" s="100"/>
      <c r="BZ31" s="100"/>
      <c r="CA31" s="100"/>
      <c r="CB31" s="100"/>
      <c r="CC31" s="100"/>
      <c r="CD31" s="100"/>
      <c r="CE31" s="100"/>
      <c r="CF31" s="100"/>
      <c r="CG31" s="100"/>
      <c r="CH31" s="100"/>
      <c r="CI31" s="100"/>
      <c r="CJ31" s="100"/>
      <c r="CK31" s="100"/>
      <c r="CL31" s="100"/>
      <c r="CM31" s="100"/>
      <c r="CN31" s="100"/>
      <c r="CO31" s="100"/>
      <c r="CP31" s="100"/>
      <c r="CQ31" s="100"/>
      <c r="CR31" s="100"/>
      <c r="CS31" s="100"/>
      <c r="CT31" s="100"/>
      <c r="CU31" s="100"/>
      <c r="CV31" s="100"/>
      <c r="CW31" s="100"/>
      <c r="CX31" s="100"/>
      <c r="CY31" s="100"/>
      <c r="CZ31" s="100"/>
      <c r="DA31" s="100"/>
      <c r="DB31" s="100"/>
      <c r="DC31" s="100"/>
      <c r="DD31" s="100"/>
      <c r="DE31" s="100"/>
      <c r="DF31" s="100"/>
      <c r="DG31" s="100"/>
      <c r="DH31" s="100"/>
      <c r="DI31" s="100"/>
      <c r="DJ31" s="100"/>
      <c r="DK31" s="100"/>
      <c r="DL31" s="100"/>
      <c r="DM31" s="100"/>
      <c r="DN31" s="100"/>
      <c r="DO31" s="100"/>
      <c r="DP31" s="100"/>
      <c r="DQ31" s="100"/>
      <c r="DR31" s="100"/>
      <c r="DS31" s="100"/>
      <c r="DT31" s="100"/>
      <c r="DU31" s="100"/>
      <c r="DV31" s="100"/>
      <c r="DW31" s="100"/>
      <c r="DX31" s="100"/>
      <c r="DY31" s="100"/>
      <c r="DZ31" s="100"/>
      <c r="EA31" s="100"/>
      <c r="EB31" s="100"/>
      <c r="EC31" s="100"/>
      <c r="ED31" s="100"/>
      <c r="EE31" s="100"/>
      <c r="EF31" s="100"/>
      <c r="EG31" s="100"/>
      <c r="EH31" s="100"/>
      <c r="EI31" s="100"/>
      <c r="EJ31" s="100"/>
      <c r="EK31" s="100"/>
      <c r="EL31" s="100"/>
      <c r="EM31" s="100"/>
      <c r="EN31" s="100"/>
      <c r="EO31" s="100"/>
      <c r="EP31" s="100"/>
      <c r="EQ31" s="100"/>
      <c r="ER31" s="100"/>
      <c r="ES31" s="100"/>
      <c r="ET31" s="100"/>
      <c r="EU31" s="100"/>
      <c r="EV31" s="100"/>
      <c r="EW31" s="100"/>
      <c r="EX31" s="100"/>
      <c r="EY31" s="100"/>
      <c r="EZ31" s="10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row>
    <row r="32" ht="27.75" customHeight="1" spans="1:249">
      <c r="A32" s="114"/>
      <c r="B32" s="115"/>
      <c r="C32" s="114"/>
      <c r="D32" s="115"/>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S32" s="100"/>
      <c r="BT32" s="100"/>
      <c r="BU32" s="100"/>
      <c r="BV32" s="100"/>
      <c r="BW32" s="100"/>
      <c r="BX32" s="100"/>
      <c r="BY32" s="100"/>
      <c r="BZ32" s="100"/>
      <c r="CA32" s="100"/>
      <c r="CB32" s="100"/>
      <c r="CC32" s="100"/>
      <c r="CD32" s="100"/>
      <c r="CE32" s="100"/>
      <c r="CF32" s="100"/>
      <c r="CG32" s="100"/>
      <c r="CH32" s="100"/>
      <c r="CI32" s="100"/>
      <c r="CJ32" s="100"/>
      <c r="CK32" s="100"/>
      <c r="CL32" s="100"/>
      <c r="CM32" s="100"/>
      <c r="CN32" s="100"/>
      <c r="CO32" s="100"/>
      <c r="CP32" s="100"/>
      <c r="CQ32" s="100"/>
      <c r="CR32" s="100"/>
      <c r="CS32" s="100"/>
      <c r="CT32" s="100"/>
      <c r="CU32" s="100"/>
      <c r="CV32" s="100"/>
      <c r="CW32" s="100"/>
      <c r="CX32" s="100"/>
      <c r="CY32" s="100"/>
      <c r="CZ32" s="100"/>
      <c r="DA32" s="100"/>
      <c r="DB32" s="100"/>
      <c r="DC32" s="100"/>
      <c r="DD32" s="100"/>
      <c r="DE32" s="100"/>
      <c r="DF32" s="100"/>
      <c r="DG32" s="100"/>
      <c r="DH32" s="100"/>
      <c r="DI32" s="100"/>
      <c r="DJ32" s="100"/>
      <c r="DK32" s="100"/>
      <c r="DL32" s="100"/>
      <c r="DM32" s="100"/>
      <c r="DN32" s="100"/>
      <c r="DO32" s="100"/>
      <c r="DP32" s="100"/>
      <c r="DQ32" s="100"/>
      <c r="DR32" s="100"/>
      <c r="DS32" s="100"/>
      <c r="DT32" s="100"/>
      <c r="DU32" s="100"/>
      <c r="DV32" s="100"/>
      <c r="DW32" s="100"/>
      <c r="DX32" s="100"/>
      <c r="DY32" s="100"/>
      <c r="DZ32" s="100"/>
      <c r="EA32" s="100"/>
      <c r="EB32" s="100"/>
      <c r="EC32" s="100"/>
      <c r="ED32" s="100"/>
      <c r="EE32" s="100"/>
      <c r="EF32" s="100"/>
      <c r="EG32" s="100"/>
      <c r="EH32" s="100"/>
      <c r="EI32" s="100"/>
      <c r="EJ32" s="100"/>
      <c r="EK32" s="100"/>
      <c r="EL32" s="100"/>
      <c r="EM32" s="100"/>
      <c r="EN32" s="100"/>
      <c r="EO32" s="100"/>
      <c r="EP32" s="100"/>
      <c r="EQ32" s="100"/>
      <c r="ER32" s="100"/>
      <c r="ES32" s="100"/>
      <c r="ET32" s="100"/>
      <c r="EU32" s="100"/>
      <c r="EV32" s="100"/>
      <c r="EW32" s="100"/>
      <c r="EX32" s="100"/>
      <c r="EY32" s="100"/>
      <c r="EZ32" s="10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row>
    <row r="33" ht="27.75" customHeight="1" spans="1:249">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R33" s="114"/>
      <c r="BS33" s="114"/>
      <c r="BT33" s="114"/>
      <c r="BU33" s="114"/>
      <c r="BV33" s="114"/>
      <c r="BW33" s="114"/>
      <c r="BX33" s="114"/>
      <c r="BY33" s="114"/>
      <c r="BZ33" s="114"/>
      <c r="CA33" s="114"/>
      <c r="CB33" s="114"/>
      <c r="CC33" s="114"/>
      <c r="CD33" s="114"/>
      <c r="CE33" s="114"/>
      <c r="CF33" s="114"/>
      <c r="CG33" s="114"/>
      <c r="CH33" s="114"/>
      <c r="CI33" s="114"/>
      <c r="CJ33" s="114"/>
      <c r="CK33" s="114"/>
      <c r="CL33" s="114"/>
      <c r="CM33" s="114"/>
      <c r="CN33" s="114"/>
      <c r="CO33" s="114"/>
      <c r="CP33" s="114"/>
      <c r="CQ33" s="114"/>
      <c r="CR33" s="114"/>
      <c r="CS33" s="114"/>
      <c r="CT33" s="114"/>
      <c r="CU33" s="114"/>
      <c r="CV33" s="114"/>
      <c r="CW33" s="114"/>
      <c r="CX33" s="114"/>
      <c r="CY33" s="114"/>
      <c r="CZ33" s="114"/>
      <c r="DA33" s="114"/>
      <c r="DB33" s="114"/>
      <c r="DC33" s="114"/>
      <c r="DD33" s="114"/>
      <c r="DE33" s="114"/>
      <c r="DF33" s="114"/>
      <c r="DG33" s="114"/>
      <c r="DH33" s="114"/>
      <c r="DI33" s="114"/>
      <c r="DJ33" s="114"/>
      <c r="DK33" s="114"/>
      <c r="DL33" s="114"/>
      <c r="DM33" s="114"/>
      <c r="DN33" s="114"/>
      <c r="DO33" s="114"/>
      <c r="DP33" s="114"/>
      <c r="DQ33" s="114"/>
      <c r="DR33" s="114"/>
      <c r="DS33" s="114"/>
      <c r="DT33" s="114"/>
      <c r="DU33" s="114"/>
      <c r="DV33" s="114"/>
      <c r="DW33" s="114"/>
      <c r="DX33" s="114"/>
      <c r="DY33" s="114"/>
      <c r="DZ33" s="114"/>
      <c r="EA33" s="114"/>
      <c r="EB33" s="114"/>
      <c r="EC33" s="114"/>
      <c r="ED33" s="114"/>
      <c r="EE33" s="114"/>
      <c r="EF33" s="114"/>
      <c r="EG33" s="114"/>
      <c r="EH33" s="114"/>
      <c r="EI33" s="114"/>
      <c r="EJ33" s="114"/>
      <c r="EK33" s="114"/>
      <c r="EL33" s="114"/>
      <c r="EM33" s="114"/>
      <c r="EN33" s="114"/>
      <c r="EO33" s="114"/>
      <c r="EP33" s="114"/>
      <c r="EQ33" s="114"/>
      <c r="ER33" s="114"/>
      <c r="ES33" s="114"/>
      <c r="ET33" s="114"/>
      <c r="EU33" s="114"/>
      <c r="EV33" s="114"/>
      <c r="EW33" s="114"/>
      <c r="EX33" s="114"/>
      <c r="EY33" s="114"/>
      <c r="EZ33" s="114"/>
      <c r="FA33" s="116"/>
      <c r="FB33" s="116"/>
      <c r="FC33" s="116"/>
      <c r="FD33" s="116"/>
      <c r="FE33" s="116"/>
      <c r="FF33" s="116"/>
      <c r="FG33" s="116"/>
      <c r="FH33" s="116"/>
      <c r="FI33" s="116"/>
      <c r="FJ33" s="116"/>
      <c r="FK33" s="116"/>
      <c r="FL33" s="116"/>
      <c r="FM33" s="116"/>
      <c r="FN33" s="116"/>
      <c r="FO33" s="116"/>
      <c r="FP33" s="116"/>
      <c r="FQ33" s="116"/>
      <c r="FR33" s="116"/>
      <c r="FS33" s="116"/>
      <c r="FT33" s="116"/>
      <c r="FU33" s="116"/>
      <c r="FV33" s="116"/>
      <c r="FW33" s="116"/>
      <c r="FX33" s="116"/>
      <c r="FY33" s="116"/>
      <c r="FZ33" s="116"/>
      <c r="GA33" s="116"/>
      <c r="GB33" s="116"/>
      <c r="GC33" s="116"/>
      <c r="GD33" s="116"/>
      <c r="GE33" s="116"/>
      <c r="GF33" s="116"/>
      <c r="GG33" s="116"/>
      <c r="GH33" s="116"/>
      <c r="GI33" s="116"/>
      <c r="GJ33" s="116"/>
      <c r="GK33" s="116"/>
      <c r="GL33" s="116"/>
      <c r="GM33" s="116"/>
      <c r="GN33" s="116"/>
      <c r="GO33" s="116"/>
      <c r="GP33" s="116"/>
      <c r="GQ33" s="116"/>
      <c r="GR33" s="116"/>
      <c r="GS33" s="116"/>
      <c r="GT33" s="116"/>
      <c r="GU33" s="116"/>
      <c r="GV33" s="116"/>
      <c r="GW33" s="116"/>
      <c r="GX33" s="116"/>
      <c r="GY33" s="116"/>
      <c r="GZ33" s="116"/>
      <c r="HA33" s="116"/>
      <c r="HB33" s="116"/>
      <c r="HC33" s="116"/>
      <c r="HD33" s="116"/>
      <c r="HE33" s="116"/>
      <c r="HF33" s="116"/>
      <c r="HG33" s="116"/>
      <c r="HH33" s="116"/>
      <c r="HI33" s="116"/>
      <c r="HJ33" s="116"/>
      <c r="HK33" s="116"/>
      <c r="HL33" s="116"/>
      <c r="HM33" s="116"/>
      <c r="HN33" s="116"/>
      <c r="HO33" s="116"/>
      <c r="HP33" s="116"/>
      <c r="HQ33" s="116"/>
      <c r="HR33" s="116"/>
      <c r="HS33" s="116"/>
      <c r="HT33" s="116"/>
      <c r="HU33" s="116"/>
      <c r="HV33" s="116"/>
      <c r="HW33" s="116"/>
      <c r="HX33" s="116"/>
      <c r="HY33" s="116"/>
      <c r="HZ33" s="116"/>
      <c r="IA33" s="116"/>
      <c r="IB33" s="116"/>
      <c r="IC33" s="116"/>
      <c r="ID33" s="116"/>
      <c r="IE33" s="116"/>
      <c r="IF33" s="116"/>
      <c r="IG33" s="116"/>
      <c r="IH33" s="116"/>
      <c r="II33" s="116"/>
      <c r="IJ33" s="116"/>
      <c r="IK33" s="116"/>
      <c r="IL33" s="116"/>
      <c r="IM33" s="116"/>
      <c r="IN33" s="116"/>
      <c r="IO33" s="116"/>
    </row>
    <row r="34" ht="27.75" customHeight="1" spans="1:249">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c r="BP34" s="114"/>
      <c r="BQ34" s="114"/>
      <c r="BR34" s="114"/>
      <c r="BS34" s="114"/>
      <c r="BT34" s="114"/>
      <c r="BU34" s="114"/>
      <c r="BV34" s="114"/>
      <c r="BW34" s="114"/>
      <c r="BX34" s="114"/>
      <c r="BY34" s="114"/>
      <c r="BZ34" s="114"/>
      <c r="CA34" s="114"/>
      <c r="CB34" s="114"/>
      <c r="CC34" s="114"/>
      <c r="CD34" s="114"/>
      <c r="CE34" s="114"/>
      <c r="CF34" s="114"/>
      <c r="CG34" s="114"/>
      <c r="CH34" s="114"/>
      <c r="CI34" s="114"/>
      <c r="CJ34" s="114"/>
      <c r="CK34" s="114"/>
      <c r="CL34" s="114"/>
      <c r="CM34" s="114"/>
      <c r="CN34" s="114"/>
      <c r="CO34" s="114"/>
      <c r="CP34" s="114"/>
      <c r="CQ34" s="114"/>
      <c r="CR34" s="114"/>
      <c r="CS34" s="114"/>
      <c r="CT34" s="114"/>
      <c r="CU34" s="114"/>
      <c r="CV34" s="114"/>
      <c r="CW34" s="114"/>
      <c r="CX34" s="114"/>
      <c r="CY34" s="114"/>
      <c r="CZ34" s="114"/>
      <c r="DA34" s="114"/>
      <c r="DB34" s="114"/>
      <c r="DC34" s="114"/>
      <c r="DD34" s="114"/>
      <c r="DE34" s="114"/>
      <c r="DF34" s="114"/>
      <c r="DG34" s="114"/>
      <c r="DH34" s="114"/>
      <c r="DI34" s="114"/>
      <c r="DJ34" s="114"/>
      <c r="DK34" s="114"/>
      <c r="DL34" s="114"/>
      <c r="DM34" s="114"/>
      <c r="DN34" s="114"/>
      <c r="DO34" s="114"/>
      <c r="DP34" s="114"/>
      <c r="DQ34" s="114"/>
      <c r="DR34" s="114"/>
      <c r="DS34" s="114"/>
      <c r="DT34" s="114"/>
      <c r="DU34" s="114"/>
      <c r="DV34" s="114"/>
      <c r="DW34" s="114"/>
      <c r="DX34" s="114"/>
      <c r="DY34" s="114"/>
      <c r="DZ34" s="114"/>
      <c r="EA34" s="114"/>
      <c r="EB34" s="114"/>
      <c r="EC34" s="114"/>
      <c r="ED34" s="114"/>
      <c r="EE34" s="114"/>
      <c r="EF34" s="114"/>
      <c r="EG34" s="114"/>
      <c r="EH34" s="114"/>
      <c r="EI34" s="114"/>
      <c r="EJ34" s="114"/>
      <c r="EK34" s="114"/>
      <c r="EL34" s="114"/>
      <c r="EM34" s="114"/>
      <c r="EN34" s="114"/>
      <c r="EO34" s="114"/>
      <c r="EP34" s="114"/>
      <c r="EQ34" s="114"/>
      <c r="ER34" s="114"/>
      <c r="ES34" s="114"/>
      <c r="ET34" s="114"/>
      <c r="EU34" s="114"/>
      <c r="EV34" s="114"/>
      <c r="EW34" s="114"/>
      <c r="EX34" s="114"/>
      <c r="EY34" s="114"/>
      <c r="EZ34" s="114"/>
      <c r="FA34" s="116"/>
      <c r="FB34" s="116"/>
      <c r="FC34" s="116"/>
      <c r="FD34" s="116"/>
      <c r="FE34" s="116"/>
      <c r="FF34" s="116"/>
      <c r="FG34" s="116"/>
      <c r="FH34" s="116"/>
      <c r="FI34" s="116"/>
      <c r="FJ34" s="116"/>
      <c r="FK34" s="116"/>
      <c r="FL34" s="116"/>
      <c r="FM34" s="116"/>
      <c r="FN34" s="116"/>
      <c r="FO34" s="116"/>
      <c r="FP34" s="116"/>
      <c r="FQ34" s="116"/>
      <c r="FR34" s="116"/>
      <c r="FS34" s="116"/>
      <c r="FT34" s="116"/>
      <c r="FU34" s="116"/>
      <c r="FV34" s="116"/>
      <c r="FW34" s="116"/>
      <c r="FX34" s="116"/>
      <c r="FY34" s="116"/>
      <c r="FZ34" s="116"/>
      <c r="GA34" s="116"/>
      <c r="GB34" s="116"/>
      <c r="GC34" s="116"/>
      <c r="GD34" s="116"/>
      <c r="GE34" s="116"/>
      <c r="GF34" s="116"/>
      <c r="GG34" s="116"/>
      <c r="GH34" s="116"/>
      <c r="GI34" s="116"/>
      <c r="GJ34" s="116"/>
      <c r="GK34" s="116"/>
      <c r="GL34" s="116"/>
      <c r="GM34" s="116"/>
      <c r="GN34" s="116"/>
      <c r="GO34" s="116"/>
      <c r="GP34" s="116"/>
      <c r="GQ34" s="116"/>
      <c r="GR34" s="116"/>
      <c r="GS34" s="116"/>
      <c r="GT34" s="116"/>
      <c r="GU34" s="116"/>
      <c r="GV34" s="116"/>
      <c r="GW34" s="116"/>
      <c r="GX34" s="116"/>
      <c r="GY34" s="116"/>
      <c r="GZ34" s="116"/>
      <c r="HA34" s="116"/>
      <c r="HB34" s="116"/>
      <c r="HC34" s="116"/>
      <c r="HD34" s="116"/>
      <c r="HE34" s="116"/>
      <c r="HF34" s="116"/>
      <c r="HG34" s="116"/>
      <c r="HH34" s="116"/>
      <c r="HI34" s="116"/>
      <c r="HJ34" s="116"/>
      <c r="HK34" s="116"/>
      <c r="HL34" s="116"/>
      <c r="HM34" s="116"/>
      <c r="HN34" s="116"/>
      <c r="HO34" s="116"/>
      <c r="HP34" s="116"/>
      <c r="HQ34" s="116"/>
      <c r="HR34" s="116"/>
      <c r="HS34" s="116"/>
      <c r="HT34" s="116"/>
      <c r="HU34" s="116"/>
      <c r="HV34" s="116"/>
      <c r="HW34" s="116"/>
      <c r="HX34" s="116"/>
      <c r="HY34" s="116"/>
      <c r="HZ34" s="116"/>
      <c r="IA34" s="116"/>
      <c r="IB34" s="116"/>
      <c r="IC34" s="116"/>
      <c r="ID34" s="116"/>
      <c r="IE34" s="116"/>
      <c r="IF34" s="116"/>
      <c r="IG34" s="116"/>
      <c r="IH34" s="116"/>
      <c r="II34" s="116"/>
      <c r="IJ34" s="116"/>
      <c r="IK34" s="116"/>
      <c r="IL34" s="116"/>
      <c r="IM34" s="116"/>
      <c r="IN34" s="116"/>
      <c r="IO34" s="116"/>
    </row>
    <row r="35" ht="27.75" customHeight="1" spans="1:249">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c r="BU35" s="114"/>
      <c r="BV35" s="114"/>
      <c r="BW35" s="114"/>
      <c r="BX35" s="114"/>
      <c r="BY35" s="114"/>
      <c r="BZ35" s="114"/>
      <c r="CA35" s="114"/>
      <c r="CB35" s="114"/>
      <c r="CC35" s="114"/>
      <c r="CD35" s="114"/>
      <c r="CE35" s="114"/>
      <c r="CF35" s="114"/>
      <c r="CG35" s="114"/>
      <c r="CH35" s="114"/>
      <c r="CI35" s="114"/>
      <c r="CJ35" s="114"/>
      <c r="CK35" s="114"/>
      <c r="CL35" s="114"/>
      <c r="CM35" s="114"/>
      <c r="CN35" s="114"/>
      <c r="CO35" s="114"/>
      <c r="CP35" s="114"/>
      <c r="CQ35" s="114"/>
      <c r="CR35" s="114"/>
      <c r="CS35" s="114"/>
      <c r="CT35" s="114"/>
      <c r="CU35" s="114"/>
      <c r="CV35" s="114"/>
      <c r="CW35" s="114"/>
      <c r="CX35" s="114"/>
      <c r="CY35" s="114"/>
      <c r="CZ35" s="114"/>
      <c r="DA35" s="114"/>
      <c r="DB35" s="114"/>
      <c r="DC35" s="114"/>
      <c r="DD35" s="114"/>
      <c r="DE35" s="114"/>
      <c r="DF35" s="114"/>
      <c r="DG35" s="114"/>
      <c r="DH35" s="114"/>
      <c r="DI35" s="114"/>
      <c r="DJ35" s="114"/>
      <c r="DK35" s="114"/>
      <c r="DL35" s="114"/>
      <c r="DM35" s="114"/>
      <c r="DN35" s="114"/>
      <c r="DO35" s="114"/>
      <c r="DP35" s="114"/>
      <c r="DQ35" s="114"/>
      <c r="DR35" s="114"/>
      <c r="DS35" s="114"/>
      <c r="DT35" s="114"/>
      <c r="DU35" s="114"/>
      <c r="DV35" s="114"/>
      <c r="DW35" s="114"/>
      <c r="DX35" s="114"/>
      <c r="DY35" s="114"/>
      <c r="DZ35" s="114"/>
      <c r="EA35" s="114"/>
      <c r="EB35" s="114"/>
      <c r="EC35" s="114"/>
      <c r="ED35" s="114"/>
      <c r="EE35" s="114"/>
      <c r="EF35" s="114"/>
      <c r="EG35" s="114"/>
      <c r="EH35" s="114"/>
      <c r="EI35" s="114"/>
      <c r="EJ35" s="114"/>
      <c r="EK35" s="114"/>
      <c r="EL35" s="114"/>
      <c r="EM35" s="114"/>
      <c r="EN35" s="114"/>
      <c r="EO35" s="114"/>
      <c r="EP35" s="114"/>
      <c r="EQ35" s="114"/>
      <c r="ER35" s="114"/>
      <c r="ES35" s="114"/>
      <c r="ET35" s="114"/>
      <c r="EU35" s="114"/>
      <c r="EV35" s="114"/>
      <c r="EW35" s="114"/>
      <c r="EX35" s="114"/>
      <c r="EY35" s="114"/>
      <c r="EZ35" s="114"/>
      <c r="FA35" s="116"/>
      <c r="FB35" s="116"/>
      <c r="FC35" s="116"/>
      <c r="FD35" s="116"/>
      <c r="FE35" s="116"/>
      <c r="FF35" s="116"/>
      <c r="FG35" s="116"/>
      <c r="FH35" s="116"/>
      <c r="FI35" s="116"/>
      <c r="FJ35" s="116"/>
      <c r="FK35" s="116"/>
      <c r="FL35" s="116"/>
      <c r="FM35" s="116"/>
      <c r="FN35" s="116"/>
      <c r="FO35" s="116"/>
      <c r="FP35" s="116"/>
      <c r="FQ35" s="116"/>
      <c r="FR35" s="116"/>
      <c r="FS35" s="116"/>
      <c r="FT35" s="116"/>
      <c r="FU35" s="116"/>
      <c r="FV35" s="116"/>
      <c r="FW35" s="116"/>
      <c r="FX35" s="116"/>
      <c r="FY35" s="116"/>
      <c r="FZ35" s="116"/>
      <c r="GA35" s="116"/>
      <c r="GB35" s="116"/>
      <c r="GC35" s="116"/>
      <c r="GD35" s="116"/>
      <c r="GE35" s="116"/>
      <c r="GF35" s="116"/>
      <c r="GG35" s="116"/>
      <c r="GH35" s="116"/>
      <c r="GI35" s="116"/>
      <c r="GJ35" s="116"/>
      <c r="GK35" s="116"/>
      <c r="GL35" s="116"/>
      <c r="GM35" s="116"/>
      <c r="GN35" s="116"/>
      <c r="GO35" s="116"/>
      <c r="GP35" s="116"/>
      <c r="GQ35" s="116"/>
      <c r="GR35" s="116"/>
      <c r="GS35" s="116"/>
      <c r="GT35" s="116"/>
      <c r="GU35" s="116"/>
      <c r="GV35" s="116"/>
      <c r="GW35" s="116"/>
      <c r="GX35" s="116"/>
      <c r="GY35" s="116"/>
      <c r="GZ35" s="116"/>
      <c r="HA35" s="116"/>
      <c r="HB35" s="116"/>
      <c r="HC35" s="116"/>
      <c r="HD35" s="116"/>
      <c r="HE35" s="116"/>
      <c r="HF35" s="116"/>
      <c r="HG35" s="116"/>
      <c r="HH35" s="116"/>
      <c r="HI35" s="116"/>
      <c r="HJ35" s="116"/>
      <c r="HK35" s="116"/>
      <c r="HL35" s="116"/>
      <c r="HM35" s="116"/>
      <c r="HN35" s="116"/>
      <c r="HO35" s="116"/>
      <c r="HP35" s="116"/>
      <c r="HQ35" s="116"/>
      <c r="HR35" s="116"/>
      <c r="HS35" s="116"/>
      <c r="HT35" s="116"/>
      <c r="HU35" s="116"/>
      <c r="HV35" s="116"/>
      <c r="HW35" s="116"/>
      <c r="HX35" s="116"/>
      <c r="HY35" s="116"/>
      <c r="HZ35" s="116"/>
      <c r="IA35" s="116"/>
      <c r="IB35" s="116"/>
      <c r="IC35" s="116"/>
      <c r="ID35" s="116"/>
      <c r="IE35" s="116"/>
      <c r="IF35" s="116"/>
      <c r="IG35" s="116"/>
      <c r="IH35" s="116"/>
      <c r="II35" s="116"/>
      <c r="IJ35" s="116"/>
      <c r="IK35" s="116"/>
      <c r="IL35" s="116"/>
      <c r="IM35" s="116"/>
      <c r="IN35" s="116"/>
      <c r="IO35" s="116"/>
    </row>
    <row r="36" ht="27.75" customHeight="1" spans="1:249">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4"/>
      <c r="BR36" s="114"/>
      <c r="BS36" s="114"/>
      <c r="BT36" s="114"/>
      <c r="BU36" s="114"/>
      <c r="BV36" s="114"/>
      <c r="BW36" s="114"/>
      <c r="BX36" s="114"/>
      <c r="BY36" s="114"/>
      <c r="BZ36" s="114"/>
      <c r="CA36" s="114"/>
      <c r="CB36" s="114"/>
      <c r="CC36" s="114"/>
      <c r="CD36" s="114"/>
      <c r="CE36" s="114"/>
      <c r="CF36" s="114"/>
      <c r="CG36" s="114"/>
      <c r="CH36" s="114"/>
      <c r="CI36" s="114"/>
      <c r="CJ36" s="114"/>
      <c r="CK36" s="114"/>
      <c r="CL36" s="114"/>
      <c r="CM36" s="114"/>
      <c r="CN36" s="114"/>
      <c r="CO36" s="114"/>
      <c r="CP36" s="114"/>
      <c r="CQ36" s="114"/>
      <c r="CR36" s="114"/>
      <c r="CS36" s="114"/>
      <c r="CT36" s="114"/>
      <c r="CU36" s="114"/>
      <c r="CV36" s="114"/>
      <c r="CW36" s="114"/>
      <c r="CX36" s="114"/>
      <c r="CY36" s="114"/>
      <c r="CZ36" s="114"/>
      <c r="DA36" s="114"/>
      <c r="DB36" s="114"/>
      <c r="DC36" s="114"/>
      <c r="DD36" s="114"/>
      <c r="DE36" s="114"/>
      <c r="DF36" s="114"/>
      <c r="DG36" s="114"/>
      <c r="DH36" s="114"/>
      <c r="DI36" s="114"/>
      <c r="DJ36" s="114"/>
      <c r="DK36" s="114"/>
      <c r="DL36" s="114"/>
      <c r="DM36" s="114"/>
      <c r="DN36" s="114"/>
      <c r="DO36" s="114"/>
      <c r="DP36" s="114"/>
      <c r="DQ36" s="114"/>
      <c r="DR36" s="114"/>
      <c r="DS36" s="114"/>
      <c r="DT36" s="114"/>
      <c r="DU36" s="114"/>
      <c r="DV36" s="114"/>
      <c r="DW36" s="114"/>
      <c r="DX36" s="114"/>
      <c r="DY36" s="114"/>
      <c r="DZ36" s="114"/>
      <c r="EA36" s="114"/>
      <c r="EB36" s="114"/>
      <c r="EC36" s="114"/>
      <c r="ED36" s="114"/>
      <c r="EE36" s="114"/>
      <c r="EF36" s="114"/>
      <c r="EG36" s="114"/>
      <c r="EH36" s="114"/>
      <c r="EI36" s="114"/>
      <c r="EJ36" s="114"/>
      <c r="EK36" s="114"/>
      <c r="EL36" s="114"/>
      <c r="EM36" s="114"/>
      <c r="EN36" s="114"/>
      <c r="EO36" s="114"/>
      <c r="EP36" s="114"/>
      <c r="EQ36" s="114"/>
      <c r="ER36" s="114"/>
      <c r="ES36" s="114"/>
      <c r="ET36" s="114"/>
      <c r="EU36" s="114"/>
      <c r="EV36" s="114"/>
      <c r="EW36" s="114"/>
      <c r="EX36" s="114"/>
      <c r="EY36" s="114"/>
      <c r="EZ36" s="114"/>
      <c r="FA36" s="116"/>
      <c r="FB36" s="116"/>
      <c r="FC36" s="116"/>
      <c r="FD36" s="116"/>
      <c r="FE36" s="116"/>
      <c r="FF36" s="116"/>
      <c r="FG36" s="116"/>
      <c r="FH36" s="116"/>
      <c r="FI36" s="116"/>
      <c r="FJ36" s="116"/>
      <c r="FK36" s="116"/>
      <c r="FL36" s="116"/>
      <c r="FM36" s="116"/>
      <c r="FN36" s="116"/>
      <c r="FO36" s="116"/>
      <c r="FP36" s="116"/>
      <c r="FQ36" s="116"/>
      <c r="FR36" s="116"/>
      <c r="FS36" s="116"/>
      <c r="FT36" s="116"/>
      <c r="FU36" s="116"/>
      <c r="FV36" s="116"/>
      <c r="FW36" s="116"/>
      <c r="FX36" s="116"/>
      <c r="FY36" s="116"/>
      <c r="FZ36" s="116"/>
      <c r="GA36" s="116"/>
      <c r="GB36" s="116"/>
      <c r="GC36" s="116"/>
      <c r="GD36" s="116"/>
      <c r="GE36" s="116"/>
      <c r="GF36" s="116"/>
      <c r="GG36" s="116"/>
      <c r="GH36" s="116"/>
      <c r="GI36" s="116"/>
      <c r="GJ36" s="116"/>
      <c r="GK36" s="116"/>
      <c r="GL36" s="116"/>
      <c r="GM36" s="116"/>
      <c r="GN36" s="116"/>
      <c r="GO36" s="116"/>
      <c r="GP36" s="116"/>
      <c r="GQ36" s="116"/>
      <c r="GR36" s="116"/>
      <c r="GS36" s="116"/>
      <c r="GT36" s="116"/>
      <c r="GU36" s="116"/>
      <c r="GV36" s="116"/>
      <c r="GW36" s="116"/>
      <c r="GX36" s="116"/>
      <c r="GY36" s="116"/>
      <c r="GZ36" s="116"/>
      <c r="HA36" s="116"/>
      <c r="HB36" s="116"/>
      <c r="HC36" s="116"/>
      <c r="HD36" s="116"/>
      <c r="HE36" s="116"/>
      <c r="HF36" s="116"/>
      <c r="HG36" s="116"/>
      <c r="HH36" s="116"/>
      <c r="HI36" s="116"/>
      <c r="HJ36" s="116"/>
      <c r="HK36" s="116"/>
      <c r="HL36" s="116"/>
      <c r="HM36" s="116"/>
      <c r="HN36" s="116"/>
      <c r="HO36" s="116"/>
      <c r="HP36" s="116"/>
      <c r="HQ36" s="116"/>
      <c r="HR36" s="116"/>
      <c r="HS36" s="116"/>
      <c r="HT36" s="116"/>
      <c r="HU36" s="116"/>
      <c r="HV36" s="116"/>
      <c r="HW36" s="116"/>
      <c r="HX36" s="116"/>
      <c r="HY36" s="116"/>
      <c r="HZ36" s="116"/>
      <c r="IA36" s="116"/>
      <c r="IB36" s="116"/>
      <c r="IC36" s="116"/>
      <c r="ID36" s="116"/>
      <c r="IE36" s="116"/>
      <c r="IF36" s="116"/>
      <c r="IG36" s="116"/>
      <c r="IH36" s="116"/>
      <c r="II36" s="116"/>
      <c r="IJ36" s="116"/>
      <c r="IK36" s="116"/>
      <c r="IL36" s="116"/>
      <c r="IM36" s="116"/>
      <c r="IN36" s="116"/>
      <c r="IO36" s="116"/>
    </row>
  </sheetData>
  <mergeCells count="2">
    <mergeCell ref="A4:B4"/>
    <mergeCell ref="C4:D4"/>
  </mergeCells>
  <printOptions horizontalCentered="1"/>
  <pageMargins left="0.551181092975646" right="0.551181092975646" top="0.78" bottom="0.590551181102362" header="0.590551181102362" footer="0.236220481827503"/>
  <pageSetup paperSize="9" scale="75"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12"/>
  <sheetViews>
    <sheetView showGridLines="0" showZeros="0" view="pageBreakPreview" zoomScaleNormal="115" workbookViewId="0">
      <selection activeCell="E8" sqref="E8"/>
    </sheetView>
  </sheetViews>
  <sheetFormatPr defaultColWidth="9.16666666666667" defaultRowHeight="27.75" customHeight="1"/>
  <cols>
    <col min="1" max="1" width="10.8333333333333" style="124" customWidth="1"/>
    <col min="2" max="2" width="20.5" style="124" customWidth="1"/>
    <col min="3" max="4" width="12.8333333333333" style="124" customWidth="1"/>
    <col min="5" max="5" width="13.1666666666667" style="124" customWidth="1"/>
    <col min="6" max="11" width="8.83333333333333" style="124" customWidth="1"/>
    <col min="12" max="13" width="8.83333333333333" style="114" customWidth="1"/>
    <col min="14" max="19" width="8.83333333333333" style="124" customWidth="1"/>
    <col min="20" max="251" width="9" style="114" customWidth="1"/>
    <col min="252" max="252" width="9.16666666666667" customWidth="1"/>
  </cols>
  <sheetData>
    <row r="1" s="117" customFormat="1" ht="27" customHeight="1" spans="1:19">
      <c r="A1" s="52" t="s">
        <v>46</v>
      </c>
      <c r="B1" s="52"/>
      <c r="C1" s="52"/>
      <c r="D1" s="52"/>
      <c r="E1" s="125"/>
      <c r="F1" s="125"/>
      <c r="G1" s="125"/>
      <c r="H1" s="125"/>
      <c r="I1" s="125"/>
      <c r="J1" s="125"/>
      <c r="K1" s="125"/>
      <c r="L1" s="125"/>
      <c r="N1" s="125"/>
      <c r="O1" s="125"/>
      <c r="P1" s="125"/>
      <c r="Q1" s="125"/>
      <c r="R1" s="125"/>
      <c r="S1" s="125"/>
    </row>
    <row r="2" s="99" customFormat="1" ht="40.5" customHeight="1" spans="1:19">
      <c r="A2" s="126" t="s">
        <v>47</v>
      </c>
      <c r="B2" s="126"/>
      <c r="C2" s="126"/>
      <c r="D2" s="126"/>
      <c r="E2" s="126"/>
      <c r="F2" s="126"/>
      <c r="G2" s="126"/>
      <c r="H2" s="126"/>
      <c r="I2" s="126"/>
      <c r="J2" s="126"/>
      <c r="K2" s="126"/>
      <c r="L2" s="126"/>
      <c r="M2" s="126"/>
      <c r="N2" s="126"/>
      <c r="O2" s="126"/>
      <c r="P2" s="126"/>
      <c r="Q2" s="126"/>
      <c r="R2" s="126"/>
      <c r="S2" s="126"/>
    </row>
    <row r="3" s="99" customFormat="1" ht="12.75" customHeight="1" spans="1:19">
      <c r="A3" s="126"/>
      <c r="B3" s="126"/>
      <c r="C3" s="126"/>
      <c r="D3" s="126"/>
      <c r="E3" s="126"/>
      <c r="F3" s="126"/>
      <c r="G3" s="126"/>
      <c r="H3" s="126"/>
      <c r="I3" s="126"/>
      <c r="J3" s="126"/>
      <c r="K3" s="126"/>
      <c r="L3" s="126"/>
      <c r="M3" s="126"/>
      <c r="N3" s="126"/>
      <c r="O3" s="126"/>
      <c r="P3" s="126"/>
      <c r="Q3" s="126"/>
      <c r="R3" s="126"/>
      <c r="S3" s="126"/>
    </row>
    <row r="4" s="49" customFormat="1" ht="22.15" customHeight="1" spans="1:19">
      <c r="A4" s="127" t="s">
        <v>2</v>
      </c>
      <c r="B4" s="128"/>
      <c r="C4" s="128"/>
      <c r="D4" s="128"/>
      <c r="E4" s="128"/>
      <c r="F4" s="128"/>
      <c r="G4" s="128"/>
      <c r="H4" s="128"/>
      <c r="I4" s="128"/>
      <c r="J4" s="128"/>
      <c r="K4" s="128"/>
      <c r="L4" s="128"/>
      <c r="N4" s="128"/>
      <c r="O4" s="128"/>
      <c r="P4" s="128"/>
      <c r="Q4" s="128"/>
      <c r="R4" s="128"/>
      <c r="S4" s="128" t="s">
        <v>3</v>
      </c>
    </row>
    <row r="5" s="123" customFormat="1" ht="29.85" customHeight="1" spans="1:19">
      <c r="A5" s="129" t="s">
        <v>48</v>
      </c>
      <c r="B5" s="129" t="s">
        <v>49</v>
      </c>
      <c r="C5" s="130" t="s">
        <v>50</v>
      </c>
      <c r="D5" s="131" t="s">
        <v>51</v>
      </c>
      <c r="E5" s="131"/>
      <c r="F5" s="131"/>
      <c r="G5" s="131"/>
      <c r="H5" s="131"/>
      <c r="I5" s="131"/>
      <c r="J5" s="131"/>
      <c r="K5" s="131"/>
      <c r="L5" s="131"/>
      <c r="M5" s="131"/>
      <c r="N5" s="129" t="s">
        <v>41</v>
      </c>
      <c r="O5" s="129"/>
      <c r="P5" s="129"/>
      <c r="Q5" s="129"/>
      <c r="R5" s="129"/>
      <c r="S5" s="129"/>
    </row>
    <row r="6" s="123" customFormat="1" ht="29.85" customHeight="1" spans="1:19">
      <c r="A6" s="129"/>
      <c r="B6" s="129"/>
      <c r="C6" s="132"/>
      <c r="D6" s="129" t="s">
        <v>52</v>
      </c>
      <c r="E6" s="133" t="s">
        <v>53</v>
      </c>
      <c r="F6" s="133" t="s">
        <v>54</v>
      </c>
      <c r="G6" s="133" t="s">
        <v>55</v>
      </c>
      <c r="H6" s="133" t="s">
        <v>56</v>
      </c>
      <c r="I6" s="133" t="s">
        <v>57</v>
      </c>
      <c r="J6" s="133" t="s">
        <v>58</v>
      </c>
      <c r="K6" s="133" t="s">
        <v>59</v>
      </c>
      <c r="L6" s="133" t="s">
        <v>60</v>
      </c>
      <c r="M6" s="133" t="s">
        <v>61</v>
      </c>
      <c r="N6" s="130" t="s">
        <v>52</v>
      </c>
      <c r="O6" s="129" t="s">
        <v>53</v>
      </c>
      <c r="P6" s="129" t="s">
        <v>54</v>
      </c>
      <c r="Q6" s="129" t="s">
        <v>62</v>
      </c>
      <c r="R6" s="140" t="s">
        <v>56</v>
      </c>
      <c r="S6" s="141" t="s">
        <v>63</v>
      </c>
    </row>
    <row r="7" s="50" customFormat="1" ht="33.75" customHeight="1" spans="1:251">
      <c r="A7" s="134">
        <v>355</v>
      </c>
      <c r="B7" s="134" t="s">
        <v>64</v>
      </c>
      <c r="C7" s="90">
        <f>D7+N7</f>
        <v>1668.465277</v>
      </c>
      <c r="D7" s="90">
        <f>SUM(E7:M7)</f>
        <v>1668.465277</v>
      </c>
      <c r="E7" s="90">
        <f>'4'!B7</f>
        <v>1668.465277</v>
      </c>
      <c r="F7" s="134"/>
      <c r="G7" s="134"/>
      <c r="H7" s="134"/>
      <c r="I7" s="134"/>
      <c r="J7" s="134"/>
      <c r="K7" s="134"/>
      <c r="L7" s="134"/>
      <c r="M7" s="134"/>
      <c r="N7" s="134"/>
      <c r="O7" s="138"/>
      <c r="P7" s="138"/>
      <c r="Q7" s="138"/>
      <c r="R7" s="138"/>
      <c r="S7" s="138"/>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100"/>
      <c r="CD7" s="100"/>
      <c r="CE7" s="100"/>
      <c r="CF7" s="100"/>
      <c r="CG7" s="100"/>
      <c r="CH7" s="100"/>
      <c r="CI7" s="100"/>
      <c r="CJ7" s="100"/>
      <c r="CK7" s="100"/>
      <c r="CL7" s="100"/>
      <c r="CM7" s="100"/>
      <c r="CN7" s="100"/>
      <c r="CO7" s="100"/>
      <c r="CP7" s="100"/>
      <c r="CQ7" s="100"/>
      <c r="CR7" s="100"/>
      <c r="CS7" s="100"/>
      <c r="CT7" s="100"/>
      <c r="CU7" s="100"/>
      <c r="CV7" s="100"/>
      <c r="CW7" s="100"/>
      <c r="CX7" s="100"/>
      <c r="CY7" s="100"/>
      <c r="CZ7" s="100"/>
      <c r="DA7" s="100"/>
      <c r="DB7" s="100"/>
      <c r="DC7" s="100"/>
      <c r="DD7" s="100"/>
      <c r="DE7" s="100"/>
      <c r="DF7" s="100"/>
      <c r="DG7" s="100"/>
      <c r="DH7" s="100"/>
      <c r="DI7" s="100"/>
      <c r="DJ7" s="100"/>
      <c r="DK7" s="100"/>
      <c r="DL7" s="100"/>
      <c r="DM7" s="100"/>
      <c r="DN7" s="100"/>
      <c r="DO7" s="100"/>
      <c r="DP7" s="100"/>
      <c r="DQ7" s="100"/>
      <c r="DR7" s="100"/>
      <c r="DS7" s="100"/>
      <c r="DT7" s="100"/>
      <c r="DU7" s="100"/>
      <c r="DV7" s="100"/>
      <c r="DW7" s="100"/>
      <c r="DX7" s="100"/>
      <c r="DY7" s="100"/>
      <c r="DZ7" s="100"/>
      <c r="EA7" s="100"/>
      <c r="EB7" s="100"/>
      <c r="EC7" s="100"/>
      <c r="ED7" s="100"/>
      <c r="EE7" s="100"/>
      <c r="EF7" s="100"/>
      <c r="EG7" s="100"/>
      <c r="EH7" s="100"/>
      <c r="EI7" s="100"/>
      <c r="EJ7" s="100"/>
      <c r="EK7" s="100"/>
      <c r="EL7" s="100"/>
      <c r="EM7" s="100"/>
      <c r="EN7" s="100"/>
      <c r="EO7" s="100"/>
      <c r="EP7" s="100"/>
      <c r="EQ7" s="100"/>
      <c r="ER7" s="100"/>
      <c r="ES7" s="100"/>
      <c r="ET7" s="100"/>
      <c r="EU7" s="100"/>
      <c r="EV7" s="100"/>
      <c r="EW7" s="100"/>
      <c r="EX7" s="100"/>
      <c r="EY7" s="100"/>
      <c r="EZ7" s="100"/>
      <c r="FA7" s="100"/>
      <c r="FB7" s="100"/>
      <c r="FC7" s="100"/>
      <c r="FD7" s="100"/>
      <c r="FE7" s="100"/>
      <c r="FF7" s="100"/>
      <c r="FG7" s="100"/>
      <c r="FH7" s="100"/>
      <c r="FI7" s="100"/>
      <c r="FJ7" s="100"/>
      <c r="FK7" s="100"/>
      <c r="FL7" s="100"/>
      <c r="FM7" s="100"/>
      <c r="FN7" s="100"/>
      <c r="FO7" s="100"/>
      <c r="FP7" s="100"/>
      <c r="FQ7" s="100"/>
      <c r="FR7" s="100"/>
      <c r="FS7" s="100"/>
      <c r="FT7" s="100"/>
      <c r="FU7" s="100"/>
      <c r="FV7" s="100"/>
      <c r="FW7" s="100"/>
      <c r="FX7" s="100"/>
      <c r="FY7" s="100"/>
      <c r="FZ7" s="100"/>
      <c r="GA7" s="100"/>
      <c r="GB7" s="100"/>
      <c r="GC7" s="100"/>
      <c r="GD7" s="100"/>
      <c r="GE7" s="100"/>
      <c r="GF7" s="100"/>
      <c r="GG7" s="100"/>
      <c r="GH7" s="100"/>
      <c r="GI7" s="100"/>
      <c r="GJ7" s="100"/>
      <c r="GK7" s="100"/>
      <c r="GL7" s="100"/>
      <c r="GM7" s="100"/>
      <c r="GN7" s="100"/>
      <c r="GO7" s="100"/>
      <c r="GP7" s="100"/>
      <c r="GQ7" s="100"/>
      <c r="GR7" s="100"/>
      <c r="GS7" s="100"/>
      <c r="GT7" s="100"/>
      <c r="GU7" s="100"/>
      <c r="GV7" s="100"/>
      <c r="GW7" s="100"/>
      <c r="GX7" s="100"/>
      <c r="GY7" s="100"/>
      <c r="GZ7" s="100"/>
      <c r="HA7" s="100"/>
      <c r="HB7" s="100"/>
      <c r="HC7" s="100"/>
      <c r="HD7" s="100"/>
      <c r="HE7" s="100"/>
      <c r="HF7" s="100"/>
      <c r="HG7" s="100"/>
      <c r="HH7" s="100"/>
      <c r="HI7" s="100"/>
      <c r="HJ7" s="100"/>
      <c r="HK7" s="100"/>
      <c r="HL7" s="100"/>
      <c r="HM7" s="100"/>
      <c r="HN7" s="100"/>
      <c r="HO7" s="100"/>
      <c r="HP7" s="100"/>
      <c r="HQ7" s="100"/>
      <c r="HR7" s="100"/>
      <c r="HS7" s="100"/>
      <c r="HT7" s="100"/>
      <c r="HU7" s="100"/>
      <c r="HV7" s="100"/>
      <c r="HW7" s="100"/>
      <c r="HX7" s="100"/>
      <c r="HY7" s="100"/>
      <c r="HZ7" s="100"/>
      <c r="IA7" s="100"/>
      <c r="IB7" s="100"/>
      <c r="IC7" s="100"/>
      <c r="ID7" s="100"/>
      <c r="IE7" s="100"/>
      <c r="IF7" s="100"/>
      <c r="IG7" s="100"/>
      <c r="IH7" s="100"/>
      <c r="II7" s="100"/>
      <c r="IJ7" s="100"/>
      <c r="IK7" s="100"/>
      <c r="IL7" s="100"/>
      <c r="IM7" s="100"/>
      <c r="IN7" s="100"/>
      <c r="IO7" s="100"/>
      <c r="IP7" s="100"/>
      <c r="IQ7" s="100"/>
    </row>
    <row r="8" s="100" customFormat="1" ht="33.75" customHeight="1" spans="1:251">
      <c r="A8" s="61"/>
      <c r="B8" s="135"/>
      <c r="C8" s="61"/>
      <c r="D8" s="61"/>
      <c r="E8" s="61"/>
      <c r="F8" s="61"/>
      <c r="G8" s="61"/>
      <c r="H8" s="61"/>
      <c r="I8" s="61"/>
      <c r="J8" s="61"/>
      <c r="K8" s="61"/>
      <c r="L8" s="61"/>
      <c r="M8" s="61"/>
      <c r="N8" s="61"/>
      <c r="O8" s="61"/>
      <c r="P8" s="61"/>
      <c r="Q8" s="61"/>
      <c r="R8" s="61"/>
      <c r="S8" s="61"/>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c r="IP8" s="50"/>
      <c r="IQ8" s="50"/>
    </row>
    <row r="9" s="50" customFormat="1" ht="33.75" customHeight="1" spans="1:19">
      <c r="A9" s="64"/>
      <c r="B9" s="135"/>
      <c r="C9" s="64"/>
      <c r="D9" s="64"/>
      <c r="E9" s="61"/>
      <c r="F9" s="61"/>
      <c r="G9" s="61"/>
      <c r="H9" s="61"/>
      <c r="I9" s="61"/>
      <c r="J9" s="61"/>
      <c r="K9" s="61"/>
      <c r="L9" s="61"/>
      <c r="M9" s="61"/>
      <c r="N9" s="61"/>
      <c r="O9" s="61"/>
      <c r="P9" s="61"/>
      <c r="Q9" s="61"/>
      <c r="R9" s="61"/>
      <c r="S9" s="61"/>
    </row>
    <row r="10" s="50" customFormat="1" ht="33.75" customHeight="1" spans="1:20">
      <c r="A10" s="61"/>
      <c r="B10" s="135"/>
      <c r="C10" s="61"/>
      <c r="D10" s="61"/>
      <c r="E10" s="61"/>
      <c r="F10" s="61"/>
      <c r="G10" s="61"/>
      <c r="H10" s="61"/>
      <c r="I10" s="61"/>
      <c r="J10" s="61"/>
      <c r="K10" s="61"/>
      <c r="L10" s="61"/>
      <c r="M10" s="61"/>
      <c r="N10" s="61"/>
      <c r="O10" s="61"/>
      <c r="P10" s="61"/>
      <c r="Q10" s="61"/>
      <c r="R10" s="61"/>
      <c r="S10" s="61"/>
      <c r="T10" s="100"/>
    </row>
    <row r="11" s="50" customFormat="1" ht="33.75" customHeight="1" spans="1:20">
      <c r="A11" s="61"/>
      <c r="B11" s="135"/>
      <c r="C11" s="61"/>
      <c r="D11" s="61"/>
      <c r="E11" s="61"/>
      <c r="F11" s="61"/>
      <c r="G11" s="61"/>
      <c r="H11" s="61"/>
      <c r="I11" s="61"/>
      <c r="J11" s="61"/>
      <c r="K11" s="61"/>
      <c r="L11" s="61"/>
      <c r="M11" s="61"/>
      <c r="N11" s="61"/>
      <c r="O11" s="61"/>
      <c r="P11" s="61"/>
      <c r="Q11" s="61"/>
      <c r="R11" s="61"/>
      <c r="S11" s="61"/>
      <c r="T11" s="100"/>
    </row>
    <row r="12" ht="33.75" customHeight="1" spans="1:19">
      <c r="A12" s="136" t="s">
        <v>50</v>
      </c>
      <c r="B12" s="137"/>
      <c r="C12" s="90">
        <f>SUM(C7:C11)</f>
        <v>1668.465277</v>
      </c>
      <c r="D12" s="90">
        <f t="shared" ref="D12:E12" si="0">SUM(D7:D11)</f>
        <v>1668.465277</v>
      </c>
      <c r="E12" s="90">
        <f t="shared" si="0"/>
        <v>1668.465277</v>
      </c>
      <c r="F12" s="61"/>
      <c r="G12" s="61"/>
      <c r="H12" s="61"/>
      <c r="I12" s="61"/>
      <c r="J12" s="61"/>
      <c r="K12" s="61"/>
      <c r="L12" s="61"/>
      <c r="M12" s="61"/>
      <c r="N12" s="61"/>
      <c r="O12" s="139"/>
      <c r="P12" s="139"/>
      <c r="Q12" s="139"/>
      <c r="R12" s="139"/>
      <c r="S12" s="139"/>
    </row>
  </sheetData>
  <mergeCells count="7">
    <mergeCell ref="A2:S2"/>
    <mergeCell ref="D5:M5"/>
    <mergeCell ref="N5:S5"/>
    <mergeCell ref="A12:B12"/>
    <mergeCell ref="A5:A6"/>
    <mergeCell ref="B5:B6"/>
    <mergeCell ref="C5:C6"/>
  </mergeCells>
  <printOptions horizontalCentered="1"/>
  <pageMargins left="0.826771653543307" right="0.826771653543307" top="0.96" bottom="0.590551181102362" header="0.511811023622047" footer="0.511811023622047"/>
  <pageSetup paperSize="9" scale="77"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18"/>
  <sheetViews>
    <sheetView showGridLines="0" showZeros="0" view="pageBreakPreview" zoomScale="90" zoomScaleNormal="115" workbookViewId="0">
      <selection activeCell="D17" sqref="D17"/>
    </sheetView>
  </sheetViews>
  <sheetFormatPr defaultColWidth="9.16666666666667" defaultRowHeight="27.75" customHeight="1"/>
  <cols>
    <col min="1" max="1" width="23.6666666666667" style="118" customWidth="1"/>
    <col min="2" max="2" width="42" style="118" customWidth="1"/>
    <col min="3" max="3" width="17" style="119" customWidth="1"/>
    <col min="4" max="8" width="17.3333333333333" style="119" customWidth="1"/>
    <col min="9" max="248" width="10.6666666666667" style="51" customWidth="1"/>
    <col min="249" max="250" width="9.16666666666667" customWidth="1"/>
  </cols>
  <sheetData>
    <row r="1" s="117" customFormat="1" ht="27" customHeight="1" spans="1:2">
      <c r="A1" s="52" t="s">
        <v>65</v>
      </c>
      <c r="B1" s="52"/>
    </row>
    <row r="2" s="48" customFormat="1" ht="48.75" customHeight="1" spans="1:12">
      <c r="A2" s="53" t="s">
        <v>66</v>
      </c>
      <c r="B2" s="53"/>
      <c r="C2" s="53"/>
      <c r="D2" s="53"/>
      <c r="E2" s="53"/>
      <c r="F2" s="53"/>
      <c r="G2" s="53"/>
      <c r="H2" s="120"/>
      <c r="I2" s="122"/>
      <c r="J2" s="53"/>
      <c r="K2" s="122"/>
      <c r="L2" s="122"/>
    </row>
    <row r="3" s="49" customFormat="1" ht="22.15" customHeight="1" spans="1:8">
      <c r="A3" s="54" t="s">
        <v>2</v>
      </c>
      <c r="H3" s="49" t="s">
        <v>3</v>
      </c>
    </row>
    <row r="4" s="100" customFormat="1" ht="29.85" customHeight="1" spans="1:8">
      <c r="A4" s="55" t="s">
        <v>67</v>
      </c>
      <c r="B4" s="55" t="s">
        <v>68</v>
      </c>
      <c r="C4" s="87" t="s">
        <v>69</v>
      </c>
      <c r="D4" s="55" t="s">
        <v>70</v>
      </c>
      <c r="E4" s="55" t="s">
        <v>71</v>
      </c>
      <c r="F4" s="55" t="s">
        <v>72</v>
      </c>
      <c r="G4" s="55" t="s">
        <v>73</v>
      </c>
      <c r="H4" s="55" t="s">
        <v>74</v>
      </c>
    </row>
    <row r="5" s="100" customFormat="1" ht="29.85" customHeight="1" spans="1:8">
      <c r="A5" s="55"/>
      <c r="B5" s="55"/>
      <c r="C5" s="87"/>
      <c r="D5" s="55"/>
      <c r="E5" s="55"/>
      <c r="F5" s="55"/>
      <c r="G5" s="55"/>
      <c r="H5" s="55"/>
    </row>
    <row r="6" s="100" customFormat="1" ht="29.85" customHeight="1" spans="1:8">
      <c r="A6" s="55"/>
      <c r="B6" s="55"/>
      <c r="C6" s="87"/>
      <c r="D6" s="55"/>
      <c r="E6" s="55"/>
      <c r="F6" s="55"/>
      <c r="G6" s="55"/>
      <c r="H6" s="55"/>
    </row>
    <row r="7" s="57" customFormat="1" ht="21" customHeight="1" spans="1:248">
      <c r="A7" s="88">
        <v>201</v>
      </c>
      <c r="B7" s="89" t="s">
        <v>75</v>
      </c>
      <c r="C7" s="95">
        <f>D7+E7</f>
        <v>1668.465277</v>
      </c>
      <c r="D7" s="90">
        <v>1224.578777</v>
      </c>
      <c r="E7" s="90">
        <f>E8+E10+E15</f>
        <v>443.8865</v>
      </c>
      <c r="F7" s="61"/>
      <c r="G7" s="61"/>
      <c r="H7" s="61"/>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row>
    <row r="8" s="50" customFormat="1" ht="21" customHeight="1" spans="1:9">
      <c r="A8" s="91" t="s">
        <v>76</v>
      </c>
      <c r="B8" s="89" t="s">
        <v>77</v>
      </c>
      <c r="C8" s="95">
        <f t="shared" ref="C8:C17" si="0">D8+E8</f>
        <v>10.226</v>
      </c>
      <c r="D8" s="90"/>
      <c r="E8" s="90">
        <f>E9</f>
        <v>10.226</v>
      </c>
      <c r="F8" s="61"/>
      <c r="G8" s="61"/>
      <c r="H8" s="61"/>
      <c r="I8" s="57"/>
    </row>
    <row r="9" ht="21" customHeight="1" spans="1:8">
      <c r="A9" s="92" t="s">
        <v>78</v>
      </c>
      <c r="B9" s="89" t="s">
        <v>79</v>
      </c>
      <c r="C9" s="95">
        <f t="shared" si="0"/>
        <v>10.226</v>
      </c>
      <c r="D9" s="90"/>
      <c r="E9" s="90">
        <v>10.226</v>
      </c>
      <c r="F9" s="61"/>
      <c r="G9" s="61"/>
      <c r="H9" s="61"/>
    </row>
    <row r="10" ht="21" customHeight="1" spans="1:8">
      <c r="A10" s="91">
        <v>38</v>
      </c>
      <c r="B10" s="93" t="s">
        <v>80</v>
      </c>
      <c r="C10" s="95">
        <f t="shared" si="0"/>
        <v>1645.079277</v>
      </c>
      <c r="D10" s="90">
        <v>1224.578777</v>
      </c>
      <c r="E10" s="90">
        <f>E11+E12+E13+E14</f>
        <v>420.5005</v>
      </c>
      <c r="F10" s="61"/>
      <c r="G10" s="61"/>
      <c r="H10" s="61"/>
    </row>
    <row r="11" ht="21" customHeight="1" spans="1:8">
      <c r="A11" s="92" t="s">
        <v>81</v>
      </c>
      <c r="B11" s="94" t="s">
        <v>82</v>
      </c>
      <c r="C11" s="95">
        <f t="shared" si="0"/>
        <v>1224.578777</v>
      </c>
      <c r="D11" s="90">
        <v>1224.578777</v>
      </c>
      <c r="E11" s="95"/>
      <c r="F11" s="61"/>
      <c r="G11" s="61"/>
      <c r="H11" s="61"/>
    </row>
    <row r="12" ht="21" customHeight="1" spans="1:8">
      <c r="A12" s="92" t="s">
        <v>83</v>
      </c>
      <c r="B12" s="96" t="s">
        <v>84</v>
      </c>
      <c r="C12" s="95">
        <f t="shared" si="0"/>
        <v>182.255</v>
      </c>
      <c r="D12" s="90">
        <v>0</v>
      </c>
      <c r="E12" s="95">
        <v>182.255</v>
      </c>
      <c r="F12" s="61"/>
      <c r="G12" s="61"/>
      <c r="H12" s="61"/>
    </row>
    <row r="13" ht="21" customHeight="1" spans="1:8">
      <c r="A13" s="92" t="s">
        <v>85</v>
      </c>
      <c r="B13" s="96" t="s">
        <v>86</v>
      </c>
      <c r="C13" s="95">
        <f t="shared" si="0"/>
        <v>105.6255</v>
      </c>
      <c r="D13" s="90">
        <v>0</v>
      </c>
      <c r="E13" s="95">
        <v>105.6255</v>
      </c>
      <c r="F13" s="61"/>
      <c r="G13" s="61"/>
      <c r="H13" s="61"/>
    </row>
    <row r="14" ht="21" customHeight="1" spans="1:8">
      <c r="A14" s="92" t="s">
        <v>87</v>
      </c>
      <c r="B14" s="91" t="s">
        <v>88</v>
      </c>
      <c r="C14" s="95">
        <f t="shared" si="0"/>
        <v>132.62</v>
      </c>
      <c r="D14" s="90">
        <v>0</v>
      </c>
      <c r="E14" s="95">
        <v>132.62</v>
      </c>
      <c r="F14" s="61"/>
      <c r="G14" s="61"/>
      <c r="H14" s="61"/>
    </row>
    <row r="15" ht="21" customHeight="1" spans="1:8">
      <c r="A15" s="91" t="s">
        <v>89</v>
      </c>
      <c r="B15" s="94" t="s">
        <v>90</v>
      </c>
      <c r="C15" s="95">
        <f t="shared" si="0"/>
        <v>13.16</v>
      </c>
      <c r="D15" s="90">
        <v>0</v>
      </c>
      <c r="E15" s="95">
        <f>E16</f>
        <v>13.16</v>
      </c>
      <c r="F15" s="61"/>
      <c r="G15" s="61"/>
      <c r="H15" s="61"/>
    </row>
    <row r="16" ht="21" customHeight="1" spans="1:8">
      <c r="A16" s="92" t="s">
        <v>83</v>
      </c>
      <c r="B16" s="96" t="s">
        <v>84</v>
      </c>
      <c r="C16" s="95">
        <f t="shared" si="0"/>
        <v>13.16</v>
      </c>
      <c r="D16" s="90">
        <v>0</v>
      </c>
      <c r="E16" s="95">
        <v>13.16</v>
      </c>
      <c r="F16" s="61"/>
      <c r="G16" s="61"/>
      <c r="H16" s="61"/>
    </row>
    <row r="17" ht="21" customHeight="1" spans="1:8">
      <c r="A17" s="121"/>
      <c r="B17" s="91" t="s">
        <v>91</v>
      </c>
      <c r="C17" s="95">
        <f t="shared" si="0"/>
        <v>1668.465277</v>
      </c>
      <c r="D17" s="95">
        <f>D8+D10+D15</f>
        <v>1224.578777</v>
      </c>
      <c r="E17" s="95">
        <f>E8+E10+E15</f>
        <v>443.8865</v>
      </c>
      <c r="F17" s="61"/>
      <c r="G17" s="61"/>
      <c r="H17" s="61"/>
    </row>
    <row r="18" customHeight="1" spans="1:1">
      <c r="A18" s="97" t="s">
        <v>92</v>
      </c>
    </row>
  </sheetData>
  <mergeCells count="8">
    <mergeCell ref="A4:A6"/>
    <mergeCell ref="B4:B6"/>
    <mergeCell ref="C4:C6"/>
    <mergeCell ref="D4:D6"/>
    <mergeCell ref="E4:E6"/>
    <mergeCell ref="F4:F6"/>
    <mergeCell ref="G4:G6"/>
    <mergeCell ref="H4:H6"/>
  </mergeCells>
  <printOptions horizontalCentered="1"/>
  <pageMargins left="0.826771653543307" right="0.826771653543307" top="1.10236220472441" bottom="0.590551181102362" header="0.511811023622047" footer="0.511811023622047"/>
  <pageSetup paperSize="9" scale="8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7"/>
  <sheetViews>
    <sheetView showGridLines="0" showZeros="0" view="pageBreakPreview" zoomScale="85" zoomScaleNormal="115" workbookViewId="0">
      <selection activeCell="C18" sqref="C18"/>
    </sheetView>
  </sheetViews>
  <sheetFormatPr defaultColWidth="6.66666666666667" defaultRowHeight="18" customHeight="1"/>
  <cols>
    <col min="1" max="1" width="50.6666666666667" customWidth="1"/>
    <col min="2" max="2" width="17.6666666666667" customWidth="1"/>
    <col min="3" max="3" width="50.6666666666667" customWidth="1"/>
    <col min="4" max="4" width="17.6666666666667" customWidth="1"/>
    <col min="5" max="157" width="9" customWidth="1"/>
    <col min="158" max="250" width="9.16666666666667" customWidth="1"/>
  </cols>
  <sheetData>
    <row r="1" ht="24" customHeight="1" spans="1:1">
      <c r="A1" s="52" t="s">
        <v>93</v>
      </c>
    </row>
    <row r="2" ht="42" customHeight="1" spans="1:250">
      <c r="A2" s="53" t="s">
        <v>94</v>
      </c>
      <c r="B2" s="53"/>
      <c r="C2" s="53"/>
      <c r="D2" s="53"/>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c r="DI2" s="99"/>
      <c r="DJ2" s="99"/>
      <c r="DK2" s="99"/>
      <c r="DL2" s="99"/>
      <c r="DM2" s="99"/>
      <c r="DN2" s="99"/>
      <c r="DO2" s="99"/>
      <c r="DP2" s="99"/>
      <c r="DQ2" s="99"/>
      <c r="DR2" s="99"/>
      <c r="DS2" s="99"/>
      <c r="DT2" s="99"/>
      <c r="DU2" s="99"/>
      <c r="DV2" s="99"/>
      <c r="DW2" s="99"/>
      <c r="DX2" s="99"/>
      <c r="DY2" s="99"/>
      <c r="DZ2" s="99"/>
      <c r="EA2" s="99"/>
      <c r="EB2" s="99"/>
      <c r="EC2" s="99"/>
      <c r="ED2" s="99"/>
      <c r="EE2" s="99"/>
      <c r="EF2" s="99"/>
      <c r="EG2" s="99"/>
      <c r="EH2" s="99"/>
      <c r="EI2" s="99"/>
      <c r="EJ2" s="99"/>
      <c r="EK2" s="99"/>
      <c r="EL2" s="99"/>
      <c r="EM2" s="99"/>
      <c r="EN2" s="99"/>
      <c r="EO2" s="99"/>
      <c r="EP2" s="99"/>
      <c r="EQ2" s="99"/>
      <c r="ER2" s="99"/>
      <c r="ES2" s="99"/>
      <c r="ET2" s="99"/>
      <c r="EU2" s="99"/>
      <c r="EV2" s="99"/>
      <c r="EW2" s="99"/>
      <c r="EX2" s="99"/>
      <c r="EY2" s="99"/>
      <c r="EZ2" s="99"/>
      <c r="FA2" s="99"/>
      <c r="FB2" s="99"/>
      <c r="FC2" s="99"/>
      <c r="FD2" s="99"/>
      <c r="FE2" s="99"/>
      <c r="FF2" s="99"/>
      <c r="FG2" s="99"/>
      <c r="FH2" s="99"/>
      <c r="FI2" s="99"/>
      <c r="FJ2" s="99"/>
      <c r="FK2" s="99"/>
      <c r="FL2" s="99"/>
      <c r="FM2" s="99"/>
      <c r="FN2" s="99"/>
      <c r="FO2" s="99"/>
      <c r="FP2" s="99"/>
      <c r="FQ2" s="99"/>
      <c r="FR2" s="99"/>
      <c r="FS2" s="99"/>
      <c r="FT2" s="99"/>
      <c r="FU2" s="99"/>
      <c r="FV2" s="99"/>
      <c r="FW2" s="99"/>
      <c r="FX2" s="99"/>
      <c r="FY2" s="99"/>
      <c r="FZ2" s="99"/>
      <c r="GA2" s="99"/>
      <c r="GB2" s="99"/>
      <c r="GC2" s="99"/>
      <c r="GD2" s="99"/>
      <c r="GE2" s="99"/>
      <c r="GF2" s="99"/>
      <c r="GG2" s="99"/>
      <c r="GH2" s="99"/>
      <c r="GI2" s="99"/>
      <c r="GJ2" s="99"/>
      <c r="GK2" s="99"/>
      <c r="GL2" s="99"/>
      <c r="GM2" s="99"/>
      <c r="GN2" s="99"/>
      <c r="GO2" s="99"/>
      <c r="GP2" s="99"/>
      <c r="GQ2" s="99"/>
      <c r="GR2" s="99"/>
      <c r="GS2" s="99"/>
      <c r="GT2" s="99"/>
      <c r="GU2" s="99"/>
      <c r="GV2" s="99"/>
      <c r="GW2" s="99"/>
      <c r="GX2" s="99"/>
      <c r="GY2" s="99"/>
      <c r="GZ2" s="99"/>
      <c r="HA2" s="99"/>
      <c r="HB2" s="99"/>
      <c r="HC2" s="99"/>
      <c r="HD2" s="99"/>
      <c r="HE2" s="99"/>
      <c r="HF2" s="99"/>
      <c r="HG2" s="99"/>
      <c r="HH2" s="99"/>
      <c r="HI2" s="99"/>
      <c r="HJ2" s="99"/>
      <c r="HK2" s="99"/>
      <c r="HL2" s="99"/>
      <c r="HM2" s="99"/>
      <c r="HN2" s="99"/>
      <c r="HO2" s="99"/>
      <c r="HP2" s="99"/>
      <c r="HQ2" s="99"/>
      <c r="HR2" s="99"/>
      <c r="HS2" s="99"/>
      <c r="HT2" s="99"/>
      <c r="HU2" s="99"/>
      <c r="HV2" s="99"/>
      <c r="HW2" s="99"/>
      <c r="HX2" s="99"/>
      <c r="HY2" s="99"/>
      <c r="HZ2" s="99"/>
      <c r="IA2" s="99"/>
      <c r="IB2" s="99"/>
      <c r="IC2" s="99"/>
      <c r="ID2" s="99"/>
      <c r="IE2" s="99"/>
      <c r="IF2" s="99"/>
      <c r="IG2" s="99"/>
      <c r="IH2" s="99"/>
      <c r="II2" s="99"/>
      <c r="IJ2" s="99"/>
      <c r="IK2" s="99"/>
      <c r="IL2" s="99"/>
      <c r="IM2" s="99"/>
      <c r="IN2" s="99"/>
      <c r="IO2" s="99"/>
      <c r="IP2" s="99"/>
    </row>
    <row r="3" ht="24" customHeight="1" spans="1:250">
      <c r="A3" s="54" t="s">
        <v>2</v>
      </c>
      <c r="B3" s="49"/>
      <c r="C3" s="49"/>
      <c r="D3" s="49" t="s">
        <v>3</v>
      </c>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row>
    <row r="4" ht="37.15" customHeight="1" spans="1:250">
      <c r="A4" s="55" t="s">
        <v>4</v>
      </c>
      <c r="B4" s="55"/>
      <c r="C4" s="55" t="s">
        <v>5</v>
      </c>
      <c r="D4" s="55"/>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10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c r="IP4" s="50"/>
    </row>
    <row r="5" ht="37.15" customHeight="1" spans="1:250">
      <c r="A5" s="55" t="s">
        <v>6</v>
      </c>
      <c r="B5" s="101" t="s">
        <v>7</v>
      </c>
      <c r="C5" s="55" t="s">
        <v>6</v>
      </c>
      <c r="D5" s="101" t="s">
        <v>7</v>
      </c>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BV5" s="100"/>
      <c r="BW5" s="100"/>
      <c r="BX5" s="100"/>
      <c r="BY5" s="100"/>
      <c r="BZ5" s="100"/>
      <c r="CA5" s="100"/>
      <c r="CB5" s="100"/>
      <c r="CC5" s="100"/>
      <c r="CD5" s="100"/>
      <c r="CE5" s="100"/>
      <c r="CF5" s="100"/>
      <c r="CG5" s="100"/>
      <c r="CH5" s="100"/>
      <c r="CI5" s="100"/>
      <c r="CJ5" s="100"/>
      <c r="CK5" s="100"/>
      <c r="CL5" s="100"/>
      <c r="CM5" s="100"/>
      <c r="CN5" s="100"/>
      <c r="CO5" s="100"/>
      <c r="CP5" s="100"/>
      <c r="CQ5" s="100"/>
      <c r="CR5" s="100"/>
      <c r="CS5" s="100"/>
      <c r="CT5" s="100"/>
      <c r="CU5" s="100"/>
      <c r="CV5" s="100"/>
      <c r="CW5" s="100"/>
      <c r="CX5" s="100"/>
      <c r="CY5" s="100"/>
      <c r="CZ5" s="100"/>
      <c r="DA5" s="100"/>
      <c r="DB5" s="100"/>
      <c r="DC5" s="100"/>
      <c r="DD5" s="100"/>
      <c r="DE5" s="100"/>
      <c r="DF5" s="100"/>
      <c r="DG5" s="100"/>
      <c r="DH5" s="100"/>
      <c r="DI5" s="100"/>
      <c r="DJ5" s="100"/>
      <c r="DK5" s="100"/>
      <c r="DL5" s="100"/>
      <c r="DM5" s="100"/>
      <c r="DN5" s="100"/>
      <c r="DO5" s="100"/>
      <c r="DP5" s="100"/>
      <c r="DQ5" s="100"/>
      <c r="DR5" s="100"/>
      <c r="DS5" s="100"/>
      <c r="DT5" s="100"/>
      <c r="DU5" s="100"/>
      <c r="DV5" s="100"/>
      <c r="DW5" s="100"/>
      <c r="DX5" s="100"/>
      <c r="DY5" s="100"/>
      <c r="DZ5" s="100"/>
      <c r="EA5" s="100"/>
      <c r="EB5" s="100"/>
      <c r="EC5" s="100"/>
      <c r="ED5" s="100"/>
      <c r="EE5" s="100"/>
      <c r="EF5" s="100"/>
      <c r="EG5" s="100"/>
      <c r="EH5" s="100"/>
      <c r="EI5" s="100"/>
      <c r="EJ5" s="100"/>
      <c r="EK5" s="100"/>
      <c r="EL5" s="100"/>
      <c r="EM5" s="100"/>
      <c r="EN5" s="100"/>
      <c r="EO5" s="100"/>
      <c r="EP5" s="100"/>
      <c r="EQ5" s="100"/>
      <c r="ER5" s="100"/>
      <c r="ES5" s="100"/>
      <c r="ET5" s="100"/>
      <c r="EU5" s="100"/>
      <c r="EV5" s="100"/>
      <c r="EW5" s="100"/>
      <c r="EX5" s="100"/>
      <c r="EY5" s="100"/>
      <c r="EZ5" s="100"/>
      <c r="FA5" s="10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c r="IP5" s="50"/>
    </row>
    <row r="6" ht="30" customHeight="1" spans="1:250">
      <c r="A6" s="65" t="s">
        <v>95</v>
      </c>
      <c r="B6" s="102">
        <f>B7+B8+B9</f>
        <v>1668.465277</v>
      </c>
      <c r="C6" s="103" t="s">
        <v>9</v>
      </c>
      <c r="D6" s="102">
        <f>'5'!C6</f>
        <v>1668.465277</v>
      </c>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c r="BW6" s="100"/>
      <c r="BX6" s="100"/>
      <c r="BY6" s="100"/>
      <c r="BZ6" s="100"/>
      <c r="CA6" s="100"/>
      <c r="CB6" s="100"/>
      <c r="CC6" s="100"/>
      <c r="CD6" s="100"/>
      <c r="CE6" s="100"/>
      <c r="CF6" s="100"/>
      <c r="CG6" s="100"/>
      <c r="CH6" s="100"/>
      <c r="CI6" s="100"/>
      <c r="CJ6" s="100"/>
      <c r="CK6" s="100"/>
      <c r="CL6" s="100"/>
      <c r="CM6" s="100"/>
      <c r="CN6" s="100"/>
      <c r="CO6" s="100"/>
      <c r="CP6" s="100"/>
      <c r="CQ6" s="100"/>
      <c r="CR6" s="100"/>
      <c r="CS6" s="100"/>
      <c r="CT6" s="100"/>
      <c r="CU6" s="100"/>
      <c r="CV6" s="100"/>
      <c r="CW6" s="100"/>
      <c r="CX6" s="100"/>
      <c r="CY6" s="100"/>
      <c r="CZ6" s="100"/>
      <c r="DA6" s="100"/>
      <c r="DB6" s="100"/>
      <c r="DC6" s="100"/>
      <c r="DD6" s="100"/>
      <c r="DE6" s="100"/>
      <c r="DF6" s="100"/>
      <c r="DG6" s="100"/>
      <c r="DH6" s="100"/>
      <c r="DI6" s="100"/>
      <c r="DJ6" s="100"/>
      <c r="DK6" s="100"/>
      <c r="DL6" s="100"/>
      <c r="DM6" s="100"/>
      <c r="DN6" s="100"/>
      <c r="DO6" s="100"/>
      <c r="DP6" s="100"/>
      <c r="DQ6" s="100"/>
      <c r="DR6" s="100"/>
      <c r="DS6" s="100"/>
      <c r="DT6" s="100"/>
      <c r="DU6" s="100"/>
      <c r="DV6" s="100"/>
      <c r="DW6" s="100"/>
      <c r="DX6" s="100"/>
      <c r="DY6" s="100"/>
      <c r="DZ6" s="100"/>
      <c r="EA6" s="100"/>
      <c r="EB6" s="100"/>
      <c r="EC6" s="100"/>
      <c r="ED6" s="100"/>
      <c r="EE6" s="100"/>
      <c r="EF6" s="100"/>
      <c r="EG6" s="100"/>
      <c r="EH6" s="100"/>
      <c r="EI6" s="100"/>
      <c r="EJ6" s="100"/>
      <c r="EK6" s="100"/>
      <c r="EL6" s="100"/>
      <c r="EM6" s="100"/>
      <c r="EN6" s="100"/>
      <c r="EO6" s="100"/>
      <c r="EP6" s="100"/>
      <c r="EQ6" s="100"/>
      <c r="ER6" s="100"/>
      <c r="ES6" s="100"/>
      <c r="ET6" s="100"/>
      <c r="EU6" s="100"/>
      <c r="EV6" s="100"/>
      <c r="EW6" s="100"/>
      <c r="EX6" s="100"/>
      <c r="EY6" s="100"/>
      <c r="EZ6" s="100"/>
      <c r="FA6" s="10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row>
    <row r="7" ht="30" customHeight="1" spans="1:250">
      <c r="A7" s="65" t="s">
        <v>96</v>
      </c>
      <c r="B7" s="102">
        <f>D31</f>
        <v>1668.465277</v>
      </c>
      <c r="C7" s="103" t="s">
        <v>11</v>
      </c>
      <c r="D7" s="104"/>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100"/>
      <c r="CD7" s="100"/>
      <c r="CE7" s="100"/>
      <c r="CF7" s="100"/>
      <c r="CG7" s="100"/>
      <c r="CH7" s="100"/>
      <c r="CI7" s="100"/>
      <c r="CJ7" s="100"/>
      <c r="CK7" s="100"/>
      <c r="CL7" s="100"/>
      <c r="CM7" s="100"/>
      <c r="CN7" s="100"/>
      <c r="CO7" s="100"/>
      <c r="CP7" s="100"/>
      <c r="CQ7" s="100"/>
      <c r="CR7" s="100"/>
      <c r="CS7" s="100"/>
      <c r="CT7" s="100"/>
      <c r="CU7" s="100"/>
      <c r="CV7" s="100"/>
      <c r="CW7" s="100"/>
      <c r="CX7" s="100"/>
      <c r="CY7" s="100"/>
      <c r="CZ7" s="100"/>
      <c r="DA7" s="100"/>
      <c r="DB7" s="100"/>
      <c r="DC7" s="100"/>
      <c r="DD7" s="100"/>
      <c r="DE7" s="100"/>
      <c r="DF7" s="100"/>
      <c r="DG7" s="100"/>
      <c r="DH7" s="100"/>
      <c r="DI7" s="100"/>
      <c r="DJ7" s="100"/>
      <c r="DK7" s="100"/>
      <c r="DL7" s="100"/>
      <c r="DM7" s="100"/>
      <c r="DN7" s="100"/>
      <c r="DO7" s="100"/>
      <c r="DP7" s="100"/>
      <c r="DQ7" s="100"/>
      <c r="DR7" s="100"/>
      <c r="DS7" s="100"/>
      <c r="DT7" s="100"/>
      <c r="DU7" s="100"/>
      <c r="DV7" s="100"/>
      <c r="DW7" s="100"/>
      <c r="DX7" s="100"/>
      <c r="DY7" s="100"/>
      <c r="DZ7" s="100"/>
      <c r="EA7" s="100"/>
      <c r="EB7" s="100"/>
      <c r="EC7" s="100"/>
      <c r="ED7" s="100"/>
      <c r="EE7" s="100"/>
      <c r="EF7" s="100"/>
      <c r="EG7" s="100"/>
      <c r="EH7" s="100"/>
      <c r="EI7" s="100"/>
      <c r="EJ7" s="100"/>
      <c r="EK7" s="100"/>
      <c r="EL7" s="100"/>
      <c r="EM7" s="100"/>
      <c r="EN7" s="100"/>
      <c r="EO7" s="100"/>
      <c r="EP7" s="100"/>
      <c r="EQ7" s="100"/>
      <c r="ER7" s="100"/>
      <c r="ES7" s="100"/>
      <c r="ET7" s="100"/>
      <c r="EU7" s="100"/>
      <c r="EV7" s="100"/>
      <c r="EW7" s="100"/>
      <c r="EX7" s="100"/>
      <c r="EY7" s="100"/>
      <c r="EZ7" s="100"/>
      <c r="FA7" s="10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row>
    <row r="8" ht="30" customHeight="1" spans="1:250">
      <c r="A8" s="65" t="s">
        <v>97</v>
      </c>
      <c r="B8" s="61"/>
      <c r="C8" s="103" t="s">
        <v>13</v>
      </c>
      <c r="D8" s="104"/>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c r="CG8" s="100"/>
      <c r="CH8" s="100"/>
      <c r="CI8" s="100"/>
      <c r="CJ8" s="100"/>
      <c r="CK8" s="100"/>
      <c r="CL8" s="100"/>
      <c r="CM8" s="100"/>
      <c r="CN8" s="100"/>
      <c r="CO8" s="100"/>
      <c r="CP8" s="100"/>
      <c r="CQ8" s="100"/>
      <c r="CR8" s="100"/>
      <c r="CS8" s="100"/>
      <c r="CT8" s="100"/>
      <c r="CU8" s="100"/>
      <c r="CV8" s="100"/>
      <c r="CW8" s="100"/>
      <c r="CX8" s="100"/>
      <c r="CY8" s="100"/>
      <c r="CZ8" s="100"/>
      <c r="DA8" s="100"/>
      <c r="DB8" s="100"/>
      <c r="DC8" s="100"/>
      <c r="DD8" s="100"/>
      <c r="DE8" s="100"/>
      <c r="DF8" s="100"/>
      <c r="DG8" s="100"/>
      <c r="DH8" s="100"/>
      <c r="DI8" s="100"/>
      <c r="DJ8" s="100"/>
      <c r="DK8" s="100"/>
      <c r="DL8" s="100"/>
      <c r="DM8" s="100"/>
      <c r="DN8" s="100"/>
      <c r="DO8" s="100"/>
      <c r="DP8" s="100"/>
      <c r="DQ8" s="100"/>
      <c r="DR8" s="100"/>
      <c r="DS8" s="100"/>
      <c r="DT8" s="100"/>
      <c r="DU8" s="100"/>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c r="IP8" s="50"/>
    </row>
    <row r="9" ht="30" customHeight="1" spans="1:250">
      <c r="A9" s="65" t="s">
        <v>98</v>
      </c>
      <c r="B9" s="61"/>
      <c r="C9" s="103" t="s">
        <v>15</v>
      </c>
      <c r="D9" s="104"/>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0"/>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c r="DF9" s="100"/>
      <c r="DG9" s="100"/>
      <c r="DH9" s="100"/>
      <c r="DI9" s="100"/>
      <c r="DJ9" s="100"/>
      <c r="DK9" s="100"/>
      <c r="DL9" s="100"/>
      <c r="DM9" s="100"/>
      <c r="DN9" s="100"/>
      <c r="DO9" s="100"/>
      <c r="DP9" s="100"/>
      <c r="DQ9" s="100"/>
      <c r="DR9" s="100"/>
      <c r="DS9" s="100"/>
      <c r="DT9" s="100"/>
      <c r="DU9" s="100"/>
      <c r="DV9" s="100"/>
      <c r="DW9" s="100"/>
      <c r="DX9" s="100"/>
      <c r="DY9" s="100"/>
      <c r="DZ9" s="100"/>
      <c r="EA9" s="100"/>
      <c r="EB9" s="100"/>
      <c r="EC9" s="100"/>
      <c r="ED9" s="100"/>
      <c r="EE9" s="100"/>
      <c r="EF9" s="100"/>
      <c r="EG9" s="100"/>
      <c r="EH9" s="100"/>
      <c r="EI9" s="100"/>
      <c r="EJ9" s="100"/>
      <c r="EK9" s="100"/>
      <c r="EL9" s="100"/>
      <c r="EM9" s="100"/>
      <c r="EN9" s="100"/>
      <c r="EO9" s="100"/>
      <c r="EP9" s="100"/>
      <c r="EQ9" s="100"/>
      <c r="ER9" s="100"/>
      <c r="ES9" s="100"/>
      <c r="ET9" s="100"/>
      <c r="EU9" s="100"/>
      <c r="EV9" s="100"/>
      <c r="EW9" s="100"/>
      <c r="EX9" s="100"/>
      <c r="EY9" s="100"/>
      <c r="EZ9" s="100"/>
      <c r="FA9" s="10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c r="IP9" s="50"/>
    </row>
    <row r="10" ht="30" customHeight="1" spans="1:250">
      <c r="A10" s="65" t="s">
        <v>99</v>
      </c>
      <c r="B10" s="61"/>
      <c r="C10" s="103" t="s">
        <v>17</v>
      </c>
      <c r="D10" s="104"/>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c r="DF10" s="100"/>
      <c r="DG10" s="100"/>
      <c r="DH10" s="100"/>
      <c r="DI10" s="100"/>
      <c r="DJ10" s="100"/>
      <c r="DK10" s="100"/>
      <c r="DL10" s="100"/>
      <c r="DM10" s="100"/>
      <c r="DN10" s="100"/>
      <c r="DO10" s="100"/>
      <c r="DP10" s="100"/>
      <c r="DQ10" s="100"/>
      <c r="DR10" s="100"/>
      <c r="DS10" s="100"/>
      <c r="DT10" s="100"/>
      <c r="DU10" s="100"/>
      <c r="DV10" s="100"/>
      <c r="DW10" s="100"/>
      <c r="DX10" s="100"/>
      <c r="DY10" s="100"/>
      <c r="DZ10" s="100"/>
      <c r="EA10" s="100"/>
      <c r="EB10" s="100"/>
      <c r="EC10" s="100"/>
      <c r="ED10" s="100"/>
      <c r="EE10" s="100"/>
      <c r="EF10" s="100"/>
      <c r="EG10" s="100"/>
      <c r="EH10" s="100"/>
      <c r="EI10" s="100"/>
      <c r="EJ10" s="100"/>
      <c r="EK10" s="100"/>
      <c r="EL10" s="100"/>
      <c r="EM10" s="100"/>
      <c r="EN10" s="100"/>
      <c r="EO10" s="100"/>
      <c r="EP10" s="100"/>
      <c r="EQ10" s="100"/>
      <c r="ER10" s="100"/>
      <c r="ES10" s="100"/>
      <c r="ET10" s="100"/>
      <c r="EU10" s="100"/>
      <c r="EV10" s="100"/>
      <c r="EW10" s="100"/>
      <c r="EX10" s="100"/>
      <c r="EY10" s="100"/>
      <c r="EZ10" s="100"/>
      <c r="FA10" s="100"/>
      <c r="FB10" s="50"/>
      <c r="FC10" s="50"/>
      <c r="FD10" s="50"/>
      <c r="FE10" s="50"/>
      <c r="FF10" s="50"/>
      <c r="FG10" s="50"/>
      <c r="FH10" s="50"/>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GQ10" s="50"/>
      <c r="GR10" s="50"/>
      <c r="GS10" s="50"/>
      <c r="GT10" s="50"/>
      <c r="GU10" s="50"/>
      <c r="GV10" s="50"/>
      <c r="GW10" s="50"/>
      <c r="GX10" s="50"/>
      <c r="GY10" s="50"/>
      <c r="GZ10" s="50"/>
      <c r="HA10" s="50"/>
      <c r="HB10" s="50"/>
      <c r="HC10" s="50"/>
      <c r="HD10" s="50"/>
      <c r="HE10" s="50"/>
      <c r="HF10" s="50"/>
      <c r="HG10" s="50"/>
      <c r="HH10" s="50"/>
      <c r="HI10" s="50"/>
      <c r="HJ10" s="50"/>
      <c r="HK10" s="50"/>
      <c r="HL10" s="50"/>
      <c r="HM10" s="50"/>
      <c r="HN10" s="50"/>
      <c r="HO10" s="50"/>
      <c r="HP10" s="50"/>
      <c r="HQ10" s="50"/>
      <c r="HR10" s="50"/>
      <c r="HS10" s="50"/>
      <c r="HT10" s="50"/>
      <c r="HU10" s="50"/>
      <c r="HV10" s="50"/>
      <c r="HW10" s="50"/>
      <c r="HX10" s="50"/>
      <c r="HY10" s="50"/>
      <c r="HZ10" s="50"/>
      <c r="IA10" s="50"/>
      <c r="IB10" s="50"/>
      <c r="IC10" s="50"/>
      <c r="ID10" s="50"/>
      <c r="IE10" s="50"/>
      <c r="IF10" s="50"/>
      <c r="IG10" s="50"/>
      <c r="IH10" s="50"/>
      <c r="II10" s="50"/>
      <c r="IJ10" s="50"/>
      <c r="IK10" s="50"/>
      <c r="IL10" s="50"/>
      <c r="IM10" s="50"/>
      <c r="IN10" s="50"/>
      <c r="IO10" s="50"/>
      <c r="IP10" s="50"/>
    </row>
    <row r="11" ht="30" customHeight="1" spans="1:250">
      <c r="A11" s="65" t="s">
        <v>96</v>
      </c>
      <c r="B11" s="61"/>
      <c r="C11" s="97" t="s">
        <v>19</v>
      </c>
      <c r="D11" s="104"/>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c r="CD11" s="100"/>
      <c r="CE11" s="100"/>
      <c r="CF11" s="100"/>
      <c r="CG11" s="100"/>
      <c r="CH11" s="100"/>
      <c r="CI11" s="100"/>
      <c r="CJ11" s="100"/>
      <c r="CK11" s="100"/>
      <c r="CL11" s="100"/>
      <c r="CM11" s="100"/>
      <c r="CN11" s="100"/>
      <c r="CO11" s="100"/>
      <c r="CP11" s="100"/>
      <c r="CQ11" s="100"/>
      <c r="CR11" s="100"/>
      <c r="CS11" s="100"/>
      <c r="CT11" s="100"/>
      <c r="CU11" s="100"/>
      <c r="CV11" s="100"/>
      <c r="CW11" s="100"/>
      <c r="CX11" s="100"/>
      <c r="CY11" s="100"/>
      <c r="CZ11" s="100"/>
      <c r="DA11" s="100"/>
      <c r="DB11" s="100"/>
      <c r="DC11" s="100"/>
      <c r="DD11" s="100"/>
      <c r="DE11" s="100"/>
      <c r="DF11" s="100"/>
      <c r="DG11" s="100"/>
      <c r="DH11" s="100"/>
      <c r="DI11" s="100"/>
      <c r="DJ11" s="100"/>
      <c r="DK11" s="100"/>
      <c r="DL11" s="100"/>
      <c r="DM11" s="100"/>
      <c r="DN11" s="100"/>
      <c r="DO11" s="100"/>
      <c r="DP11" s="100"/>
      <c r="DQ11" s="100"/>
      <c r="DR11" s="100"/>
      <c r="DS11" s="100"/>
      <c r="DT11" s="100"/>
      <c r="DU11" s="100"/>
      <c r="DV11" s="100"/>
      <c r="DW11" s="100"/>
      <c r="DX11" s="100"/>
      <c r="DY11" s="100"/>
      <c r="DZ11" s="100"/>
      <c r="EA11" s="100"/>
      <c r="EB11" s="100"/>
      <c r="EC11" s="100"/>
      <c r="ED11" s="100"/>
      <c r="EE11" s="100"/>
      <c r="EF11" s="100"/>
      <c r="EG11" s="100"/>
      <c r="EH11" s="100"/>
      <c r="EI11" s="100"/>
      <c r="EJ11" s="100"/>
      <c r="EK11" s="100"/>
      <c r="EL11" s="100"/>
      <c r="EM11" s="100"/>
      <c r="EN11" s="100"/>
      <c r="EO11" s="100"/>
      <c r="EP11" s="100"/>
      <c r="EQ11" s="100"/>
      <c r="ER11" s="100"/>
      <c r="ES11" s="100"/>
      <c r="ET11" s="100"/>
      <c r="EU11" s="100"/>
      <c r="EV11" s="100"/>
      <c r="EW11" s="100"/>
      <c r="EX11" s="100"/>
      <c r="EY11" s="100"/>
      <c r="EZ11" s="100"/>
      <c r="FA11" s="100"/>
      <c r="FB11" s="50"/>
      <c r="FC11" s="50"/>
      <c r="FD11" s="50"/>
      <c r="FE11" s="50"/>
      <c r="FF11" s="50"/>
      <c r="FG11" s="50"/>
      <c r="FH11" s="50"/>
      <c r="FI11" s="50"/>
      <c r="FJ11" s="50"/>
      <c r="FK11" s="50"/>
      <c r="FL11" s="50"/>
      <c r="FM11" s="50"/>
      <c r="FN11" s="50"/>
      <c r="FO11" s="50"/>
      <c r="FP11" s="50"/>
      <c r="FQ11" s="50"/>
      <c r="FR11" s="50"/>
      <c r="FS11" s="50"/>
      <c r="FT11" s="50"/>
      <c r="FU11" s="50"/>
      <c r="FV11" s="50"/>
      <c r="FW11" s="50"/>
      <c r="FX11" s="50"/>
      <c r="FY11" s="50"/>
      <c r="FZ11" s="50"/>
      <c r="GA11" s="50"/>
      <c r="GB11" s="50"/>
      <c r="GC11" s="50"/>
      <c r="GD11" s="50"/>
      <c r="GE11" s="50"/>
      <c r="GF11" s="50"/>
      <c r="GG11" s="50"/>
      <c r="GH11" s="50"/>
      <c r="GI11" s="50"/>
      <c r="GJ11" s="50"/>
      <c r="GK11" s="50"/>
      <c r="GL11" s="50"/>
      <c r="GM11" s="50"/>
      <c r="GN11" s="50"/>
      <c r="GO11" s="50"/>
      <c r="GP11" s="50"/>
      <c r="GQ11" s="50"/>
      <c r="GR11" s="50"/>
      <c r="GS11" s="50"/>
      <c r="GT11" s="50"/>
      <c r="GU11" s="50"/>
      <c r="GV11" s="50"/>
      <c r="GW11" s="50"/>
      <c r="GX11" s="50"/>
      <c r="GY11" s="50"/>
      <c r="GZ11" s="50"/>
      <c r="HA11" s="50"/>
      <c r="HB11" s="50"/>
      <c r="HC11" s="50"/>
      <c r="HD11" s="50"/>
      <c r="HE11" s="50"/>
      <c r="HF11" s="50"/>
      <c r="HG11" s="50"/>
      <c r="HH11" s="50"/>
      <c r="HI11" s="50"/>
      <c r="HJ11" s="50"/>
      <c r="HK11" s="50"/>
      <c r="HL11" s="50"/>
      <c r="HM11" s="50"/>
      <c r="HN11" s="50"/>
      <c r="HO11" s="50"/>
      <c r="HP11" s="50"/>
      <c r="HQ11" s="50"/>
      <c r="HR11" s="50"/>
      <c r="HS11" s="50"/>
      <c r="HT11" s="50"/>
      <c r="HU11" s="50"/>
      <c r="HV11" s="50"/>
      <c r="HW11" s="50"/>
      <c r="HX11" s="50"/>
      <c r="HY11" s="50"/>
      <c r="HZ11" s="50"/>
      <c r="IA11" s="50"/>
      <c r="IB11" s="50"/>
      <c r="IC11" s="50"/>
      <c r="ID11" s="50"/>
      <c r="IE11" s="50"/>
      <c r="IF11" s="50"/>
      <c r="IG11" s="50"/>
      <c r="IH11" s="50"/>
      <c r="II11" s="50"/>
      <c r="IJ11" s="50"/>
      <c r="IK11" s="50"/>
      <c r="IL11" s="50"/>
      <c r="IM11" s="50"/>
      <c r="IN11" s="50"/>
      <c r="IO11" s="50"/>
      <c r="IP11" s="50"/>
    </row>
    <row r="12" ht="30" customHeight="1" spans="1:250">
      <c r="A12" s="65" t="s">
        <v>97</v>
      </c>
      <c r="B12" s="61"/>
      <c r="C12" s="103" t="s">
        <v>21</v>
      </c>
      <c r="D12" s="104"/>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100"/>
      <c r="CA12" s="100"/>
      <c r="CB12" s="100"/>
      <c r="CC12" s="100"/>
      <c r="CD12" s="100"/>
      <c r="CE12" s="100"/>
      <c r="CF12" s="100"/>
      <c r="CG12" s="100"/>
      <c r="CH12" s="100"/>
      <c r="CI12" s="100"/>
      <c r="CJ12" s="100"/>
      <c r="CK12" s="100"/>
      <c r="CL12" s="100"/>
      <c r="CM12" s="100"/>
      <c r="CN12" s="100"/>
      <c r="CO12" s="100"/>
      <c r="CP12" s="100"/>
      <c r="CQ12" s="100"/>
      <c r="CR12" s="100"/>
      <c r="CS12" s="100"/>
      <c r="CT12" s="100"/>
      <c r="CU12" s="100"/>
      <c r="CV12" s="100"/>
      <c r="CW12" s="100"/>
      <c r="CX12" s="100"/>
      <c r="CY12" s="100"/>
      <c r="CZ12" s="100"/>
      <c r="DA12" s="100"/>
      <c r="DB12" s="100"/>
      <c r="DC12" s="100"/>
      <c r="DD12" s="100"/>
      <c r="DE12" s="100"/>
      <c r="DF12" s="100"/>
      <c r="DG12" s="100"/>
      <c r="DH12" s="100"/>
      <c r="DI12" s="100"/>
      <c r="DJ12" s="100"/>
      <c r="DK12" s="100"/>
      <c r="DL12" s="100"/>
      <c r="DM12" s="100"/>
      <c r="DN12" s="100"/>
      <c r="DO12" s="100"/>
      <c r="DP12" s="100"/>
      <c r="DQ12" s="100"/>
      <c r="DR12" s="100"/>
      <c r="DS12" s="100"/>
      <c r="DT12" s="100"/>
      <c r="DU12" s="100"/>
      <c r="DV12" s="100"/>
      <c r="DW12" s="100"/>
      <c r="DX12" s="100"/>
      <c r="DY12" s="100"/>
      <c r="DZ12" s="100"/>
      <c r="EA12" s="100"/>
      <c r="EB12" s="100"/>
      <c r="EC12" s="100"/>
      <c r="ED12" s="100"/>
      <c r="EE12" s="100"/>
      <c r="EF12" s="100"/>
      <c r="EG12" s="100"/>
      <c r="EH12" s="100"/>
      <c r="EI12" s="100"/>
      <c r="EJ12" s="100"/>
      <c r="EK12" s="100"/>
      <c r="EL12" s="100"/>
      <c r="EM12" s="100"/>
      <c r="EN12" s="100"/>
      <c r="EO12" s="100"/>
      <c r="EP12" s="100"/>
      <c r="EQ12" s="100"/>
      <c r="ER12" s="100"/>
      <c r="ES12" s="100"/>
      <c r="ET12" s="100"/>
      <c r="EU12" s="100"/>
      <c r="EV12" s="100"/>
      <c r="EW12" s="100"/>
      <c r="EX12" s="100"/>
      <c r="EY12" s="100"/>
      <c r="EZ12" s="100"/>
      <c r="FA12" s="100"/>
      <c r="FB12" s="50"/>
      <c r="FC12" s="50"/>
      <c r="FD12" s="50"/>
      <c r="FE12" s="50"/>
      <c r="FF12" s="50"/>
      <c r="FG12" s="50"/>
      <c r="FH12" s="50"/>
      <c r="FI12" s="50"/>
      <c r="FJ12" s="50"/>
      <c r="FK12" s="50"/>
      <c r="FL12" s="50"/>
      <c r="FM12" s="50"/>
      <c r="FN12" s="50"/>
      <c r="FO12" s="50"/>
      <c r="FP12" s="50"/>
      <c r="FQ12" s="50"/>
      <c r="FR12" s="50"/>
      <c r="FS12" s="50"/>
      <c r="FT12" s="50"/>
      <c r="FU12" s="50"/>
      <c r="FV12" s="50"/>
      <c r="FW12" s="50"/>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0"/>
      <c r="HB12" s="50"/>
      <c r="HC12" s="50"/>
      <c r="HD12" s="50"/>
      <c r="HE12" s="50"/>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0"/>
      <c r="IL12" s="50"/>
      <c r="IM12" s="50"/>
      <c r="IN12" s="50"/>
      <c r="IO12" s="50"/>
      <c r="IP12" s="50"/>
    </row>
    <row r="13" ht="30" customHeight="1" spans="1:250">
      <c r="A13" s="65" t="s">
        <v>98</v>
      </c>
      <c r="B13" s="105"/>
      <c r="C13" s="103" t="s">
        <v>23</v>
      </c>
      <c r="D13" s="104"/>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c r="DG13" s="100"/>
      <c r="DH13" s="100"/>
      <c r="DI13" s="100"/>
      <c r="DJ13" s="100"/>
      <c r="DK13" s="100"/>
      <c r="DL13" s="100"/>
      <c r="DM13" s="100"/>
      <c r="DN13" s="100"/>
      <c r="DO13" s="100"/>
      <c r="DP13" s="100"/>
      <c r="DQ13" s="100"/>
      <c r="DR13" s="100"/>
      <c r="DS13" s="100"/>
      <c r="DT13" s="100"/>
      <c r="DU13" s="10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100"/>
      <c r="FB13" s="50"/>
      <c r="FC13" s="50"/>
      <c r="FD13" s="50"/>
      <c r="FE13" s="50"/>
      <c r="FF13" s="50"/>
      <c r="FG13" s="50"/>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50"/>
      <c r="GJ13" s="50"/>
      <c r="GK13" s="50"/>
      <c r="GL13" s="50"/>
      <c r="GM13" s="50"/>
      <c r="GN13" s="50"/>
      <c r="GO13" s="50"/>
      <c r="GP13" s="50"/>
      <c r="GQ13" s="50"/>
      <c r="GR13" s="50"/>
      <c r="GS13" s="50"/>
      <c r="GT13" s="50"/>
      <c r="GU13" s="50"/>
      <c r="GV13" s="50"/>
      <c r="GW13" s="50"/>
      <c r="GX13" s="50"/>
      <c r="GY13" s="50"/>
      <c r="GZ13" s="50"/>
      <c r="HA13" s="50"/>
      <c r="HB13" s="50"/>
      <c r="HC13" s="50"/>
      <c r="HD13" s="50"/>
      <c r="HE13" s="50"/>
      <c r="HF13" s="50"/>
      <c r="HG13" s="50"/>
      <c r="HH13" s="50"/>
      <c r="HI13" s="50"/>
      <c r="HJ13" s="50"/>
      <c r="HK13" s="50"/>
      <c r="HL13" s="50"/>
      <c r="HM13" s="50"/>
      <c r="HN13" s="50"/>
      <c r="HO13" s="50"/>
      <c r="HP13" s="50"/>
      <c r="HQ13" s="50"/>
      <c r="HR13" s="50"/>
      <c r="HS13" s="50"/>
      <c r="HT13" s="50"/>
      <c r="HU13" s="50"/>
      <c r="HV13" s="50"/>
      <c r="HW13" s="50"/>
      <c r="HX13" s="50"/>
      <c r="HY13" s="50"/>
      <c r="HZ13" s="50"/>
      <c r="IA13" s="50"/>
      <c r="IB13" s="50"/>
      <c r="IC13" s="50"/>
      <c r="ID13" s="50"/>
      <c r="IE13" s="50"/>
      <c r="IF13" s="50"/>
      <c r="IG13" s="50"/>
      <c r="IH13" s="50"/>
      <c r="II13" s="50"/>
      <c r="IJ13" s="50"/>
      <c r="IK13" s="50"/>
      <c r="IL13" s="50"/>
      <c r="IM13" s="50"/>
      <c r="IN13" s="50"/>
      <c r="IO13" s="50"/>
      <c r="IP13" s="50"/>
    </row>
    <row r="14" ht="30" customHeight="1" spans="1:250">
      <c r="A14" s="87"/>
      <c r="B14" s="105"/>
      <c r="C14" s="103" t="s">
        <v>25</v>
      </c>
      <c r="D14" s="104"/>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row>
    <row r="15" ht="30" customHeight="1" spans="1:250">
      <c r="A15" s="106"/>
      <c r="B15" s="105"/>
      <c r="C15" s="103" t="s">
        <v>26</v>
      </c>
      <c r="D15" s="104"/>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c r="IN15" s="50"/>
      <c r="IO15" s="50"/>
      <c r="IP15" s="50"/>
    </row>
    <row r="16" ht="30" customHeight="1" spans="1:250">
      <c r="A16" s="65"/>
      <c r="B16" s="105"/>
      <c r="C16" s="103" t="s">
        <v>27</v>
      </c>
      <c r="D16" s="104"/>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c r="IN16" s="50"/>
      <c r="IO16" s="50"/>
      <c r="IP16" s="50"/>
    </row>
    <row r="17" ht="30" customHeight="1" spans="1:250">
      <c r="A17" s="65"/>
      <c r="B17" s="105"/>
      <c r="C17" s="103" t="s">
        <v>28</v>
      </c>
      <c r="D17" s="104"/>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100"/>
      <c r="DO17" s="100"/>
      <c r="DP17" s="100"/>
      <c r="DQ17" s="100"/>
      <c r="DR17" s="100"/>
      <c r="DS17" s="100"/>
      <c r="DT17" s="100"/>
      <c r="DU17" s="100"/>
      <c r="DV17" s="100"/>
      <c r="DW17" s="100"/>
      <c r="DX17" s="100"/>
      <c r="DY17" s="100"/>
      <c r="DZ17" s="100"/>
      <c r="EA17" s="100"/>
      <c r="EB17" s="100"/>
      <c r="EC17" s="100"/>
      <c r="ED17" s="100"/>
      <c r="EE17" s="100"/>
      <c r="EF17" s="100"/>
      <c r="EG17" s="100"/>
      <c r="EH17" s="100"/>
      <c r="EI17" s="100"/>
      <c r="EJ17" s="100"/>
      <c r="EK17" s="100"/>
      <c r="EL17" s="100"/>
      <c r="EM17" s="100"/>
      <c r="EN17" s="100"/>
      <c r="EO17" s="100"/>
      <c r="EP17" s="100"/>
      <c r="EQ17" s="100"/>
      <c r="ER17" s="100"/>
      <c r="ES17" s="100"/>
      <c r="ET17" s="100"/>
      <c r="EU17" s="100"/>
      <c r="EV17" s="100"/>
      <c r="EW17" s="100"/>
      <c r="EX17" s="100"/>
      <c r="EY17" s="100"/>
      <c r="EZ17" s="100"/>
      <c r="FA17" s="100"/>
      <c r="FB17" s="50"/>
      <c r="FC17" s="50"/>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c r="IN17" s="50"/>
      <c r="IO17" s="50"/>
      <c r="IP17" s="50"/>
    </row>
    <row r="18" ht="30" customHeight="1" spans="1:250">
      <c r="A18" s="65"/>
      <c r="B18" s="61"/>
      <c r="C18" s="103" t="s">
        <v>29</v>
      </c>
      <c r="D18" s="104">
        <v>0</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100"/>
      <c r="CH18" s="100"/>
      <c r="CI18" s="100"/>
      <c r="CJ18" s="100"/>
      <c r="CK18" s="100"/>
      <c r="CL18" s="100"/>
      <c r="CM18" s="100"/>
      <c r="CN18" s="100"/>
      <c r="CO18" s="100"/>
      <c r="CP18" s="100"/>
      <c r="CQ18" s="100"/>
      <c r="CR18" s="100"/>
      <c r="CS18" s="100"/>
      <c r="CT18" s="100"/>
      <c r="CU18" s="100"/>
      <c r="CV18" s="100"/>
      <c r="CW18" s="100"/>
      <c r="CX18" s="100"/>
      <c r="CY18" s="100"/>
      <c r="CZ18" s="100"/>
      <c r="DA18" s="100"/>
      <c r="DB18" s="100"/>
      <c r="DC18" s="100"/>
      <c r="DD18" s="100"/>
      <c r="DE18" s="100"/>
      <c r="DF18" s="100"/>
      <c r="DG18" s="100"/>
      <c r="DH18" s="100"/>
      <c r="DI18" s="100"/>
      <c r="DJ18" s="100"/>
      <c r="DK18" s="100"/>
      <c r="DL18" s="100"/>
      <c r="DM18" s="100"/>
      <c r="DN18" s="100"/>
      <c r="DO18" s="100"/>
      <c r="DP18" s="100"/>
      <c r="DQ18" s="100"/>
      <c r="DR18" s="100"/>
      <c r="DS18" s="100"/>
      <c r="DT18" s="100"/>
      <c r="DU18" s="100"/>
      <c r="DV18" s="100"/>
      <c r="DW18" s="100"/>
      <c r="DX18" s="100"/>
      <c r="DY18" s="100"/>
      <c r="DZ18" s="100"/>
      <c r="EA18" s="100"/>
      <c r="EB18" s="100"/>
      <c r="EC18" s="100"/>
      <c r="ED18" s="100"/>
      <c r="EE18" s="100"/>
      <c r="EF18" s="100"/>
      <c r="EG18" s="100"/>
      <c r="EH18" s="100"/>
      <c r="EI18" s="100"/>
      <c r="EJ18" s="100"/>
      <c r="EK18" s="100"/>
      <c r="EL18" s="100"/>
      <c r="EM18" s="100"/>
      <c r="EN18" s="100"/>
      <c r="EO18" s="100"/>
      <c r="EP18" s="100"/>
      <c r="EQ18" s="100"/>
      <c r="ER18" s="100"/>
      <c r="ES18" s="100"/>
      <c r="ET18" s="100"/>
      <c r="EU18" s="100"/>
      <c r="EV18" s="100"/>
      <c r="EW18" s="100"/>
      <c r="EX18" s="100"/>
      <c r="EY18" s="100"/>
      <c r="EZ18" s="100"/>
      <c r="FA18" s="10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row>
    <row r="19" ht="30" customHeight="1" spans="1:250">
      <c r="A19" s="65"/>
      <c r="B19" s="61"/>
      <c r="C19" s="103" t="s">
        <v>30</v>
      </c>
      <c r="D19" s="61"/>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row>
    <row r="20" ht="30" customHeight="1" spans="1:250">
      <c r="A20" s="65"/>
      <c r="B20" s="61"/>
      <c r="C20" s="103" t="s">
        <v>31</v>
      </c>
      <c r="D20" s="107"/>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0"/>
      <c r="BT20" s="100"/>
      <c r="BU20" s="100"/>
      <c r="BV20" s="100"/>
      <c r="BW20" s="100"/>
      <c r="BX20" s="100"/>
      <c r="BY20" s="100"/>
      <c r="BZ20" s="100"/>
      <c r="CA20" s="100"/>
      <c r="CB20" s="100"/>
      <c r="CC20" s="100"/>
      <c r="CD20" s="100"/>
      <c r="CE20" s="100"/>
      <c r="CF20" s="100"/>
      <c r="CG20" s="100"/>
      <c r="CH20" s="100"/>
      <c r="CI20" s="100"/>
      <c r="CJ20" s="100"/>
      <c r="CK20" s="100"/>
      <c r="CL20" s="100"/>
      <c r="CM20" s="100"/>
      <c r="CN20" s="100"/>
      <c r="CO20" s="100"/>
      <c r="CP20" s="100"/>
      <c r="CQ20" s="100"/>
      <c r="CR20" s="100"/>
      <c r="CS20" s="100"/>
      <c r="CT20" s="100"/>
      <c r="CU20" s="100"/>
      <c r="CV20" s="100"/>
      <c r="CW20" s="100"/>
      <c r="CX20" s="100"/>
      <c r="CY20" s="100"/>
      <c r="CZ20" s="100"/>
      <c r="DA20" s="100"/>
      <c r="DB20" s="100"/>
      <c r="DC20" s="100"/>
      <c r="DD20" s="100"/>
      <c r="DE20" s="100"/>
      <c r="DF20" s="100"/>
      <c r="DG20" s="100"/>
      <c r="DH20" s="100"/>
      <c r="DI20" s="100"/>
      <c r="DJ20" s="100"/>
      <c r="DK20" s="100"/>
      <c r="DL20" s="100"/>
      <c r="DM20" s="100"/>
      <c r="DN20" s="100"/>
      <c r="DO20" s="100"/>
      <c r="DP20" s="100"/>
      <c r="DQ20" s="100"/>
      <c r="DR20" s="100"/>
      <c r="DS20" s="100"/>
      <c r="DT20" s="100"/>
      <c r="DU20" s="100"/>
      <c r="DV20" s="100"/>
      <c r="DW20" s="100"/>
      <c r="DX20" s="100"/>
      <c r="DY20" s="100"/>
      <c r="DZ20" s="100"/>
      <c r="EA20" s="100"/>
      <c r="EB20" s="100"/>
      <c r="EC20" s="100"/>
      <c r="ED20" s="100"/>
      <c r="EE20" s="100"/>
      <c r="EF20" s="100"/>
      <c r="EG20" s="100"/>
      <c r="EH20" s="100"/>
      <c r="EI20" s="100"/>
      <c r="EJ20" s="100"/>
      <c r="EK20" s="100"/>
      <c r="EL20" s="100"/>
      <c r="EM20" s="100"/>
      <c r="EN20" s="100"/>
      <c r="EO20" s="100"/>
      <c r="EP20" s="100"/>
      <c r="EQ20" s="100"/>
      <c r="ER20" s="100"/>
      <c r="ES20" s="100"/>
      <c r="ET20" s="100"/>
      <c r="EU20" s="100"/>
      <c r="EV20" s="100"/>
      <c r="EW20" s="100"/>
      <c r="EX20" s="100"/>
      <c r="EY20" s="100"/>
      <c r="EZ20" s="100"/>
      <c r="FA20" s="10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row>
    <row r="21" ht="30" customHeight="1" spans="1:250">
      <c r="A21" s="65"/>
      <c r="B21" s="61"/>
      <c r="C21" s="103" t="s">
        <v>32</v>
      </c>
      <c r="D21" s="107"/>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E21" s="100"/>
      <c r="CF21" s="100"/>
      <c r="CG21" s="100"/>
      <c r="CH21" s="100"/>
      <c r="CI21" s="100"/>
      <c r="CJ21" s="100"/>
      <c r="CK21" s="100"/>
      <c r="CL21" s="100"/>
      <c r="CM21" s="100"/>
      <c r="CN21" s="100"/>
      <c r="CO21" s="100"/>
      <c r="CP21" s="100"/>
      <c r="CQ21" s="100"/>
      <c r="CR21" s="100"/>
      <c r="CS21" s="100"/>
      <c r="CT21" s="100"/>
      <c r="CU21" s="100"/>
      <c r="CV21" s="100"/>
      <c r="CW21" s="100"/>
      <c r="CX21" s="100"/>
      <c r="CY21" s="100"/>
      <c r="CZ21" s="100"/>
      <c r="DA21" s="100"/>
      <c r="DB21" s="100"/>
      <c r="DC21" s="100"/>
      <c r="DD21" s="100"/>
      <c r="DE21" s="100"/>
      <c r="DF21" s="100"/>
      <c r="DG21" s="100"/>
      <c r="DH21" s="100"/>
      <c r="DI21" s="100"/>
      <c r="DJ21" s="100"/>
      <c r="DK21" s="100"/>
      <c r="DL21" s="100"/>
      <c r="DM21" s="100"/>
      <c r="DN21" s="100"/>
      <c r="DO21" s="100"/>
      <c r="DP21" s="100"/>
      <c r="DQ21" s="100"/>
      <c r="DR21" s="100"/>
      <c r="DS21" s="100"/>
      <c r="DT21" s="100"/>
      <c r="DU21" s="100"/>
      <c r="DV21" s="100"/>
      <c r="DW21" s="100"/>
      <c r="DX21" s="100"/>
      <c r="DY21" s="100"/>
      <c r="DZ21" s="100"/>
      <c r="EA21" s="100"/>
      <c r="EB21" s="100"/>
      <c r="EC21" s="100"/>
      <c r="ED21" s="100"/>
      <c r="EE21" s="100"/>
      <c r="EF21" s="100"/>
      <c r="EG21" s="100"/>
      <c r="EH21" s="100"/>
      <c r="EI21" s="100"/>
      <c r="EJ21" s="100"/>
      <c r="EK21" s="100"/>
      <c r="EL21" s="100"/>
      <c r="EM21" s="100"/>
      <c r="EN21" s="100"/>
      <c r="EO21" s="100"/>
      <c r="EP21" s="100"/>
      <c r="EQ21" s="100"/>
      <c r="ER21" s="100"/>
      <c r="ES21" s="100"/>
      <c r="ET21" s="100"/>
      <c r="EU21" s="100"/>
      <c r="EV21" s="100"/>
      <c r="EW21" s="100"/>
      <c r="EX21" s="100"/>
      <c r="EY21" s="100"/>
      <c r="EZ21" s="100"/>
      <c r="FA21" s="10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row>
    <row r="22" ht="30" customHeight="1" spans="1:250">
      <c r="A22" s="65"/>
      <c r="B22" s="61"/>
      <c r="C22" s="108" t="s">
        <v>33</v>
      </c>
      <c r="D22" s="61"/>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100"/>
      <c r="CV22" s="100"/>
      <c r="CW22" s="100"/>
      <c r="CX22" s="100"/>
      <c r="CY22" s="100"/>
      <c r="CZ22" s="100"/>
      <c r="DA22" s="100"/>
      <c r="DB22" s="100"/>
      <c r="DC22" s="100"/>
      <c r="DD22" s="100"/>
      <c r="DE22" s="100"/>
      <c r="DF22" s="100"/>
      <c r="DG22" s="100"/>
      <c r="DH22" s="100"/>
      <c r="DI22" s="100"/>
      <c r="DJ22" s="100"/>
      <c r="DK22" s="100"/>
      <c r="DL22" s="100"/>
      <c r="DM22" s="100"/>
      <c r="DN22" s="100"/>
      <c r="DO22" s="100"/>
      <c r="DP22" s="100"/>
      <c r="DQ22" s="100"/>
      <c r="DR22" s="100"/>
      <c r="DS22" s="100"/>
      <c r="DT22" s="100"/>
      <c r="DU22" s="100"/>
      <c r="DV22" s="100"/>
      <c r="DW22" s="100"/>
      <c r="DX22" s="100"/>
      <c r="DY22" s="100"/>
      <c r="DZ22" s="100"/>
      <c r="EA22" s="100"/>
      <c r="EB22" s="100"/>
      <c r="EC22" s="100"/>
      <c r="ED22" s="100"/>
      <c r="EE22" s="100"/>
      <c r="EF22" s="100"/>
      <c r="EG22" s="100"/>
      <c r="EH22" s="100"/>
      <c r="EI22" s="100"/>
      <c r="EJ22" s="100"/>
      <c r="EK22" s="100"/>
      <c r="EL22" s="100"/>
      <c r="EM22" s="100"/>
      <c r="EN22" s="100"/>
      <c r="EO22" s="100"/>
      <c r="EP22" s="100"/>
      <c r="EQ22" s="100"/>
      <c r="ER22" s="100"/>
      <c r="ES22" s="100"/>
      <c r="ET22" s="100"/>
      <c r="EU22" s="100"/>
      <c r="EV22" s="100"/>
      <c r="EW22" s="100"/>
      <c r="EX22" s="100"/>
      <c r="EY22" s="100"/>
      <c r="EZ22" s="100"/>
      <c r="FA22" s="10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row>
    <row r="23" ht="30" customHeight="1" spans="1:250">
      <c r="A23" s="65"/>
      <c r="B23" s="61"/>
      <c r="C23" s="108" t="s">
        <v>34</v>
      </c>
      <c r="D23" s="109"/>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c r="CG23" s="100"/>
      <c r="CH23" s="100"/>
      <c r="CI23" s="100"/>
      <c r="CJ23" s="100"/>
      <c r="CK23" s="100"/>
      <c r="CL23" s="100"/>
      <c r="CM23" s="100"/>
      <c r="CN23" s="100"/>
      <c r="CO23" s="100"/>
      <c r="CP23" s="100"/>
      <c r="CQ23" s="100"/>
      <c r="CR23" s="100"/>
      <c r="CS23" s="100"/>
      <c r="CT23" s="100"/>
      <c r="CU23" s="100"/>
      <c r="CV23" s="100"/>
      <c r="CW23" s="100"/>
      <c r="CX23" s="100"/>
      <c r="CY23" s="100"/>
      <c r="CZ23" s="100"/>
      <c r="DA23" s="100"/>
      <c r="DB23" s="100"/>
      <c r="DC23" s="100"/>
      <c r="DD23" s="100"/>
      <c r="DE23" s="100"/>
      <c r="DF23" s="100"/>
      <c r="DG23" s="100"/>
      <c r="DH23" s="100"/>
      <c r="DI23" s="100"/>
      <c r="DJ23" s="100"/>
      <c r="DK23" s="100"/>
      <c r="DL23" s="100"/>
      <c r="DM23" s="100"/>
      <c r="DN23" s="100"/>
      <c r="DO23" s="100"/>
      <c r="DP23" s="100"/>
      <c r="DQ23" s="100"/>
      <c r="DR23" s="100"/>
      <c r="DS23" s="100"/>
      <c r="DT23" s="100"/>
      <c r="DU23" s="100"/>
      <c r="DV23" s="100"/>
      <c r="DW23" s="100"/>
      <c r="DX23" s="100"/>
      <c r="DY23" s="100"/>
      <c r="DZ23" s="100"/>
      <c r="EA23" s="100"/>
      <c r="EB23" s="100"/>
      <c r="EC23" s="100"/>
      <c r="ED23" s="100"/>
      <c r="EE23" s="100"/>
      <c r="EF23" s="100"/>
      <c r="EG23" s="100"/>
      <c r="EH23" s="100"/>
      <c r="EI23" s="100"/>
      <c r="EJ23" s="100"/>
      <c r="EK23" s="100"/>
      <c r="EL23" s="100"/>
      <c r="EM23" s="100"/>
      <c r="EN23" s="100"/>
      <c r="EO23" s="100"/>
      <c r="EP23" s="100"/>
      <c r="EQ23" s="100"/>
      <c r="ER23" s="100"/>
      <c r="ES23" s="100"/>
      <c r="ET23" s="100"/>
      <c r="EU23" s="100"/>
      <c r="EV23" s="100"/>
      <c r="EW23" s="100"/>
      <c r="EX23" s="100"/>
      <c r="EY23" s="100"/>
      <c r="EZ23" s="100"/>
      <c r="FA23" s="10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row>
    <row r="24" ht="31.15" customHeight="1" spans="1:250">
      <c r="A24" s="65"/>
      <c r="B24" s="61"/>
      <c r="C24" s="108" t="s">
        <v>35</v>
      </c>
      <c r="D24" s="109"/>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100"/>
      <c r="BS24" s="100"/>
      <c r="BT24" s="100"/>
      <c r="BU24" s="100"/>
      <c r="BV24" s="100"/>
      <c r="BW24" s="100"/>
      <c r="BX24" s="100"/>
      <c r="BY24" s="100"/>
      <c r="BZ24" s="100"/>
      <c r="CA24" s="100"/>
      <c r="CB24" s="100"/>
      <c r="CC24" s="100"/>
      <c r="CD24" s="100"/>
      <c r="CE24" s="100"/>
      <c r="CF24" s="100"/>
      <c r="CG24" s="100"/>
      <c r="CH24" s="100"/>
      <c r="CI24" s="100"/>
      <c r="CJ24" s="100"/>
      <c r="CK24" s="100"/>
      <c r="CL24" s="100"/>
      <c r="CM24" s="100"/>
      <c r="CN24" s="100"/>
      <c r="CO24" s="100"/>
      <c r="CP24" s="100"/>
      <c r="CQ24" s="100"/>
      <c r="CR24" s="100"/>
      <c r="CS24" s="100"/>
      <c r="CT24" s="100"/>
      <c r="CU24" s="100"/>
      <c r="CV24" s="100"/>
      <c r="CW24" s="100"/>
      <c r="CX24" s="100"/>
      <c r="CY24" s="100"/>
      <c r="CZ24" s="100"/>
      <c r="DA24" s="100"/>
      <c r="DB24" s="100"/>
      <c r="DC24" s="100"/>
      <c r="DD24" s="100"/>
      <c r="DE24" s="100"/>
      <c r="DF24" s="100"/>
      <c r="DG24" s="100"/>
      <c r="DH24" s="100"/>
      <c r="DI24" s="100"/>
      <c r="DJ24" s="100"/>
      <c r="DK24" s="100"/>
      <c r="DL24" s="100"/>
      <c r="DM24" s="100"/>
      <c r="DN24" s="100"/>
      <c r="DO24" s="100"/>
      <c r="DP24" s="100"/>
      <c r="DQ24" s="100"/>
      <c r="DR24" s="100"/>
      <c r="DS24" s="100"/>
      <c r="DT24" s="100"/>
      <c r="DU24" s="100"/>
      <c r="DV24" s="100"/>
      <c r="DW24" s="100"/>
      <c r="DX24" s="100"/>
      <c r="DY24" s="100"/>
      <c r="DZ24" s="100"/>
      <c r="EA24" s="100"/>
      <c r="EB24" s="100"/>
      <c r="EC24" s="100"/>
      <c r="ED24" s="100"/>
      <c r="EE24" s="100"/>
      <c r="EF24" s="100"/>
      <c r="EG24" s="100"/>
      <c r="EH24" s="100"/>
      <c r="EI24" s="100"/>
      <c r="EJ24" s="100"/>
      <c r="EK24" s="100"/>
      <c r="EL24" s="100"/>
      <c r="EM24" s="100"/>
      <c r="EN24" s="100"/>
      <c r="EO24" s="100"/>
      <c r="EP24" s="100"/>
      <c r="EQ24" s="100"/>
      <c r="ER24" s="100"/>
      <c r="ES24" s="100"/>
      <c r="ET24" s="100"/>
      <c r="EU24" s="100"/>
      <c r="EV24" s="100"/>
      <c r="EW24" s="100"/>
      <c r="EX24" s="100"/>
      <c r="EY24" s="100"/>
      <c r="EZ24" s="100"/>
      <c r="FA24" s="100"/>
      <c r="FB24" s="50"/>
      <c r="FC24" s="50"/>
      <c r="FD24" s="50"/>
      <c r="FE24" s="50"/>
      <c r="FF24" s="50"/>
      <c r="FG24" s="50"/>
      <c r="FH24" s="50"/>
      <c r="FI24" s="50"/>
      <c r="FJ24" s="50"/>
      <c r="FK24" s="50"/>
      <c r="FL24" s="50"/>
      <c r="FM24" s="50"/>
      <c r="FN24" s="50"/>
      <c r="FO24" s="50"/>
      <c r="FP24" s="50"/>
      <c r="FQ24" s="50"/>
      <c r="FR24" s="50"/>
      <c r="FS24" s="50"/>
      <c r="FT24" s="50"/>
      <c r="FU24" s="50"/>
      <c r="FV24" s="50"/>
      <c r="FW24" s="50"/>
      <c r="FX24" s="50"/>
      <c r="FY24" s="50"/>
      <c r="FZ24" s="50"/>
      <c r="GA24" s="50"/>
      <c r="GB24" s="50"/>
      <c r="GC24" s="50"/>
      <c r="GD24" s="50"/>
      <c r="GE24" s="50"/>
      <c r="GF24" s="50"/>
      <c r="GG24" s="50"/>
      <c r="GH24" s="50"/>
      <c r="GI24" s="50"/>
      <c r="GJ24" s="50"/>
      <c r="GK24" s="50"/>
      <c r="GL24" s="50"/>
      <c r="GM24" s="50"/>
      <c r="GN24" s="50"/>
      <c r="GO24" s="50"/>
      <c r="GP24" s="50"/>
      <c r="GQ24" s="50"/>
      <c r="GR24" s="50"/>
      <c r="GS24" s="50"/>
      <c r="GT24" s="50"/>
      <c r="GU24" s="50"/>
      <c r="GV24" s="50"/>
      <c r="GW24" s="50"/>
      <c r="GX24" s="50"/>
      <c r="GY24" s="50"/>
      <c r="GZ24" s="50"/>
      <c r="HA24" s="50"/>
      <c r="HB24" s="50"/>
      <c r="HC24" s="50"/>
      <c r="HD24" s="50"/>
      <c r="HE24" s="50"/>
      <c r="HF24" s="50"/>
      <c r="HG24" s="50"/>
      <c r="HH24" s="50"/>
      <c r="HI24" s="50"/>
      <c r="HJ24" s="50"/>
      <c r="HK24" s="50"/>
      <c r="HL24" s="50"/>
      <c r="HM24" s="50"/>
      <c r="HN24" s="50"/>
      <c r="HO24" s="50"/>
      <c r="HP24" s="50"/>
      <c r="HQ24" s="50"/>
      <c r="HR24" s="50"/>
      <c r="HS24" s="50"/>
      <c r="HT24" s="50"/>
      <c r="HU24" s="50"/>
      <c r="HV24" s="50"/>
      <c r="HW24" s="50"/>
      <c r="HX24" s="50"/>
      <c r="HY24" s="50"/>
      <c r="HZ24" s="50"/>
      <c r="IA24" s="50"/>
      <c r="IB24" s="50"/>
      <c r="IC24" s="50"/>
      <c r="ID24" s="50"/>
      <c r="IE24" s="50"/>
      <c r="IF24" s="50"/>
      <c r="IG24" s="50"/>
      <c r="IH24" s="50"/>
      <c r="II24" s="50"/>
      <c r="IJ24" s="50"/>
      <c r="IK24" s="50"/>
      <c r="IL24" s="50"/>
      <c r="IM24" s="50"/>
      <c r="IN24" s="50"/>
      <c r="IO24" s="50"/>
      <c r="IP24" s="50"/>
    </row>
    <row r="25" ht="31.15" customHeight="1" spans="1:250">
      <c r="A25" s="65"/>
      <c r="B25" s="61"/>
      <c r="C25" s="108" t="s">
        <v>36</v>
      </c>
      <c r="D25" s="109"/>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c r="BW25" s="100"/>
      <c r="BX25" s="100"/>
      <c r="BY25" s="100"/>
      <c r="BZ25" s="100"/>
      <c r="CA25" s="100"/>
      <c r="CB25" s="100"/>
      <c r="CC25" s="100"/>
      <c r="CD25" s="100"/>
      <c r="CE25" s="100"/>
      <c r="CF25" s="100"/>
      <c r="CG25" s="100"/>
      <c r="CH25" s="100"/>
      <c r="CI25" s="100"/>
      <c r="CJ25" s="100"/>
      <c r="CK25" s="100"/>
      <c r="CL25" s="100"/>
      <c r="CM25" s="100"/>
      <c r="CN25" s="100"/>
      <c r="CO25" s="100"/>
      <c r="CP25" s="100"/>
      <c r="CQ25" s="100"/>
      <c r="CR25" s="100"/>
      <c r="CS25" s="100"/>
      <c r="CT25" s="100"/>
      <c r="CU25" s="100"/>
      <c r="CV25" s="100"/>
      <c r="CW25" s="100"/>
      <c r="CX25" s="100"/>
      <c r="CY25" s="100"/>
      <c r="CZ25" s="100"/>
      <c r="DA25" s="100"/>
      <c r="DB25" s="100"/>
      <c r="DC25" s="100"/>
      <c r="DD25" s="100"/>
      <c r="DE25" s="100"/>
      <c r="DF25" s="100"/>
      <c r="DG25" s="100"/>
      <c r="DH25" s="100"/>
      <c r="DI25" s="100"/>
      <c r="DJ25" s="100"/>
      <c r="DK25" s="100"/>
      <c r="DL25" s="100"/>
      <c r="DM25" s="100"/>
      <c r="DN25" s="100"/>
      <c r="DO25" s="100"/>
      <c r="DP25" s="100"/>
      <c r="DQ25" s="100"/>
      <c r="DR25" s="100"/>
      <c r="DS25" s="100"/>
      <c r="DT25" s="100"/>
      <c r="DU25" s="100"/>
      <c r="DV25" s="100"/>
      <c r="DW25" s="100"/>
      <c r="DX25" s="100"/>
      <c r="DY25" s="100"/>
      <c r="DZ25" s="100"/>
      <c r="EA25" s="100"/>
      <c r="EB25" s="100"/>
      <c r="EC25" s="100"/>
      <c r="ED25" s="100"/>
      <c r="EE25" s="100"/>
      <c r="EF25" s="100"/>
      <c r="EG25" s="100"/>
      <c r="EH25" s="100"/>
      <c r="EI25" s="100"/>
      <c r="EJ25" s="100"/>
      <c r="EK25" s="100"/>
      <c r="EL25" s="100"/>
      <c r="EM25" s="100"/>
      <c r="EN25" s="100"/>
      <c r="EO25" s="100"/>
      <c r="EP25" s="100"/>
      <c r="EQ25" s="100"/>
      <c r="ER25" s="100"/>
      <c r="ES25" s="100"/>
      <c r="ET25" s="100"/>
      <c r="EU25" s="100"/>
      <c r="EV25" s="100"/>
      <c r="EW25" s="100"/>
      <c r="EX25" s="100"/>
      <c r="EY25" s="100"/>
      <c r="EZ25" s="100"/>
      <c r="FA25" s="100"/>
      <c r="FB25" s="50"/>
      <c r="FC25" s="50"/>
      <c r="FD25" s="50"/>
      <c r="FE25" s="50"/>
      <c r="FF25" s="50"/>
      <c r="FG25" s="50"/>
      <c r="FH25" s="50"/>
      <c r="FI25" s="50"/>
      <c r="FJ25" s="50"/>
      <c r="FK25" s="50"/>
      <c r="FL25" s="50"/>
      <c r="FM25" s="50"/>
      <c r="FN25" s="50"/>
      <c r="FO25" s="50"/>
      <c r="FP25" s="50"/>
      <c r="FQ25" s="50"/>
      <c r="FR25" s="50"/>
      <c r="FS25" s="50"/>
      <c r="FT25" s="50"/>
      <c r="FU25" s="50"/>
      <c r="FV25" s="50"/>
      <c r="FW25" s="50"/>
      <c r="FX25" s="50"/>
      <c r="FY25" s="50"/>
      <c r="FZ25" s="50"/>
      <c r="GA25" s="50"/>
      <c r="GB25" s="50"/>
      <c r="GC25" s="50"/>
      <c r="GD25" s="50"/>
      <c r="GE25" s="50"/>
      <c r="GF25" s="50"/>
      <c r="GG25" s="50"/>
      <c r="GH25" s="50"/>
      <c r="GI25" s="50"/>
      <c r="GJ25" s="50"/>
      <c r="GK25" s="50"/>
      <c r="GL25" s="50"/>
      <c r="GM25" s="50"/>
      <c r="GN25" s="50"/>
      <c r="GO25" s="50"/>
      <c r="GP25" s="50"/>
      <c r="GQ25" s="50"/>
      <c r="GR25" s="50"/>
      <c r="GS25" s="50"/>
      <c r="GT25" s="50"/>
      <c r="GU25" s="50"/>
      <c r="GV25" s="50"/>
      <c r="GW25" s="50"/>
      <c r="GX25" s="50"/>
      <c r="GY25" s="50"/>
      <c r="GZ25" s="50"/>
      <c r="HA25" s="50"/>
      <c r="HB25" s="50"/>
      <c r="HC25" s="50"/>
      <c r="HD25" s="50"/>
      <c r="HE25" s="50"/>
      <c r="HF25" s="50"/>
      <c r="HG25" s="50"/>
      <c r="HH25" s="50"/>
      <c r="HI25" s="50"/>
      <c r="HJ25" s="50"/>
      <c r="HK25" s="50"/>
      <c r="HL25" s="50"/>
      <c r="HM25" s="50"/>
      <c r="HN25" s="50"/>
      <c r="HO25" s="50"/>
      <c r="HP25" s="50"/>
      <c r="HQ25" s="50"/>
      <c r="HR25" s="50"/>
      <c r="HS25" s="50"/>
      <c r="HT25" s="50"/>
      <c r="HU25" s="50"/>
      <c r="HV25" s="50"/>
      <c r="HW25" s="50"/>
      <c r="HX25" s="50"/>
      <c r="HY25" s="50"/>
      <c r="HZ25" s="50"/>
      <c r="IA25" s="50"/>
      <c r="IB25" s="50"/>
      <c r="IC25" s="50"/>
      <c r="ID25" s="50"/>
      <c r="IE25" s="50"/>
      <c r="IF25" s="50"/>
      <c r="IG25" s="50"/>
      <c r="IH25" s="50"/>
      <c r="II25" s="50"/>
      <c r="IJ25" s="50"/>
      <c r="IK25" s="50"/>
      <c r="IL25" s="50"/>
      <c r="IM25" s="50"/>
      <c r="IN25" s="50"/>
      <c r="IO25" s="50"/>
      <c r="IP25" s="50"/>
    </row>
    <row r="26" ht="31.15" customHeight="1" spans="1:250">
      <c r="A26" s="65"/>
      <c r="B26" s="61"/>
      <c r="C26" s="108" t="s">
        <v>37</v>
      </c>
      <c r="D26" s="109"/>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c r="BM26" s="100"/>
      <c r="BN26" s="100"/>
      <c r="BO26" s="100"/>
      <c r="BP26" s="100"/>
      <c r="BQ26" s="100"/>
      <c r="BR26" s="100"/>
      <c r="BS26" s="100"/>
      <c r="BT26" s="100"/>
      <c r="BU26" s="100"/>
      <c r="BV26" s="100"/>
      <c r="BW26" s="100"/>
      <c r="BX26" s="100"/>
      <c r="BY26" s="100"/>
      <c r="BZ26" s="100"/>
      <c r="CA26" s="100"/>
      <c r="CB26" s="100"/>
      <c r="CC26" s="100"/>
      <c r="CD26" s="100"/>
      <c r="CE26" s="100"/>
      <c r="CF26" s="100"/>
      <c r="CG26" s="100"/>
      <c r="CH26" s="100"/>
      <c r="CI26" s="100"/>
      <c r="CJ26" s="100"/>
      <c r="CK26" s="100"/>
      <c r="CL26" s="100"/>
      <c r="CM26" s="100"/>
      <c r="CN26" s="100"/>
      <c r="CO26" s="100"/>
      <c r="CP26" s="100"/>
      <c r="CQ26" s="100"/>
      <c r="CR26" s="100"/>
      <c r="CS26" s="100"/>
      <c r="CT26" s="100"/>
      <c r="CU26" s="100"/>
      <c r="CV26" s="100"/>
      <c r="CW26" s="100"/>
      <c r="CX26" s="100"/>
      <c r="CY26" s="100"/>
      <c r="CZ26" s="100"/>
      <c r="DA26" s="100"/>
      <c r="DB26" s="100"/>
      <c r="DC26" s="100"/>
      <c r="DD26" s="100"/>
      <c r="DE26" s="100"/>
      <c r="DF26" s="100"/>
      <c r="DG26" s="100"/>
      <c r="DH26" s="100"/>
      <c r="DI26" s="100"/>
      <c r="DJ26" s="100"/>
      <c r="DK26" s="100"/>
      <c r="DL26" s="100"/>
      <c r="DM26" s="100"/>
      <c r="DN26" s="100"/>
      <c r="DO26" s="100"/>
      <c r="DP26" s="100"/>
      <c r="DQ26" s="100"/>
      <c r="DR26" s="100"/>
      <c r="DS26" s="100"/>
      <c r="DT26" s="100"/>
      <c r="DU26" s="100"/>
      <c r="DV26" s="100"/>
      <c r="DW26" s="100"/>
      <c r="DX26" s="100"/>
      <c r="DY26" s="100"/>
      <c r="DZ26" s="100"/>
      <c r="EA26" s="100"/>
      <c r="EB26" s="100"/>
      <c r="EC26" s="100"/>
      <c r="ED26" s="100"/>
      <c r="EE26" s="100"/>
      <c r="EF26" s="100"/>
      <c r="EG26" s="100"/>
      <c r="EH26" s="100"/>
      <c r="EI26" s="100"/>
      <c r="EJ26" s="100"/>
      <c r="EK26" s="100"/>
      <c r="EL26" s="100"/>
      <c r="EM26" s="100"/>
      <c r="EN26" s="100"/>
      <c r="EO26" s="100"/>
      <c r="EP26" s="100"/>
      <c r="EQ26" s="100"/>
      <c r="ER26" s="100"/>
      <c r="ES26" s="100"/>
      <c r="ET26" s="100"/>
      <c r="EU26" s="100"/>
      <c r="EV26" s="100"/>
      <c r="EW26" s="100"/>
      <c r="EX26" s="100"/>
      <c r="EY26" s="100"/>
      <c r="EZ26" s="100"/>
      <c r="FA26" s="10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row>
    <row r="27" ht="31.15" customHeight="1" spans="1:250">
      <c r="A27" s="65"/>
      <c r="B27" s="61"/>
      <c r="C27" s="108" t="s">
        <v>38</v>
      </c>
      <c r="D27" s="109"/>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100"/>
      <c r="BS27" s="100"/>
      <c r="BT27" s="100"/>
      <c r="BU27" s="100"/>
      <c r="BV27" s="100"/>
      <c r="BW27" s="100"/>
      <c r="BX27" s="100"/>
      <c r="BY27" s="100"/>
      <c r="BZ27" s="100"/>
      <c r="CA27" s="100"/>
      <c r="CB27" s="100"/>
      <c r="CC27" s="100"/>
      <c r="CD27" s="100"/>
      <c r="CE27" s="100"/>
      <c r="CF27" s="100"/>
      <c r="CG27" s="100"/>
      <c r="CH27" s="100"/>
      <c r="CI27" s="100"/>
      <c r="CJ27" s="100"/>
      <c r="CK27" s="100"/>
      <c r="CL27" s="100"/>
      <c r="CM27" s="100"/>
      <c r="CN27" s="100"/>
      <c r="CO27" s="100"/>
      <c r="CP27" s="100"/>
      <c r="CQ27" s="100"/>
      <c r="CR27" s="100"/>
      <c r="CS27" s="100"/>
      <c r="CT27" s="100"/>
      <c r="CU27" s="100"/>
      <c r="CV27" s="100"/>
      <c r="CW27" s="100"/>
      <c r="CX27" s="100"/>
      <c r="CY27" s="100"/>
      <c r="CZ27" s="100"/>
      <c r="DA27" s="100"/>
      <c r="DB27" s="100"/>
      <c r="DC27" s="100"/>
      <c r="DD27" s="100"/>
      <c r="DE27" s="100"/>
      <c r="DF27" s="100"/>
      <c r="DG27" s="100"/>
      <c r="DH27" s="100"/>
      <c r="DI27" s="100"/>
      <c r="DJ27" s="100"/>
      <c r="DK27" s="100"/>
      <c r="DL27" s="100"/>
      <c r="DM27" s="100"/>
      <c r="DN27" s="100"/>
      <c r="DO27" s="100"/>
      <c r="DP27" s="100"/>
      <c r="DQ27" s="100"/>
      <c r="DR27" s="100"/>
      <c r="DS27" s="100"/>
      <c r="DT27" s="100"/>
      <c r="DU27" s="100"/>
      <c r="DV27" s="100"/>
      <c r="DW27" s="100"/>
      <c r="DX27" s="100"/>
      <c r="DY27" s="100"/>
      <c r="DZ27" s="100"/>
      <c r="EA27" s="100"/>
      <c r="EB27" s="100"/>
      <c r="EC27" s="100"/>
      <c r="ED27" s="100"/>
      <c r="EE27" s="100"/>
      <c r="EF27" s="100"/>
      <c r="EG27" s="100"/>
      <c r="EH27" s="100"/>
      <c r="EI27" s="100"/>
      <c r="EJ27" s="100"/>
      <c r="EK27" s="100"/>
      <c r="EL27" s="100"/>
      <c r="EM27" s="100"/>
      <c r="EN27" s="100"/>
      <c r="EO27" s="100"/>
      <c r="EP27" s="100"/>
      <c r="EQ27" s="100"/>
      <c r="ER27" s="100"/>
      <c r="ES27" s="100"/>
      <c r="ET27" s="100"/>
      <c r="EU27" s="100"/>
      <c r="EV27" s="100"/>
      <c r="EW27" s="100"/>
      <c r="EX27" s="100"/>
      <c r="EY27" s="100"/>
      <c r="EZ27" s="100"/>
      <c r="FA27" s="10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row>
    <row r="28" ht="30" customHeight="1" spans="1:250">
      <c r="A28" s="65"/>
      <c r="B28" s="61"/>
      <c r="C28" s="65"/>
      <c r="D28" s="61"/>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100"/>
      <c r="BS28" s="100"/>
      <c r="BT28" s="100"/>
      <c r="BU28" s="100"/>
      <c r="BV28" s="100"/>
      <c r="BW28" s="100"/>
      <c r="BX28" s="100"/>
      <c r="BY28" s="100"/>
      <c r="BZ28" s="100"/>
      <c r="CA28" s="100"/>
      <c r="CB28" s="100"/>
      <c r="CC28" s="100"/>
      <c r="CD28" s="100"/>
      <c r="CE28" s="100"/>
      <c r="CF28" s="100"/>
      <c r="CG28" s="100"/>
      <c r="CH28" s="100"/>
      <c r="CI28" s="100"/>
      <c r="CJ28" s="100"/>
      <c r="CK28" s="100"/>
      <c r="CL28" s="100"/>
      <c r="CM28" s="100"/>
      <c r="CN28" s="100"/>
      <c r="CO28" s="100"/>
      <c r="CP28" s="100"/>
      <c r="CQ28" s="100"/>
      <c r="CR28" s="100"/>
      <c r="CS28" s="100"/>
      <c r="CT28" s="100"/>
      <c r="CU28" s="100"/>
      <c r="CV28" s="100"/>
      <c r="CW28" s="100"/>
      <c r="CX28" s="100"/>
      <c r="CY28" s="100"/>
      <c r="CZ28" s="100"/>
      <c r="DA28" s="100"/>
      <c r="DB28" s="100"/>
      <c r="DC28" s="100"/>
      <c r="DD28" s="100"/>
      <c r="DE28" s="100"/>
      <c r="DF28" s="100"/>
      <c r="DG28" s="100"/>
      <c r="DH28" s="100"/>
      <c r="DI28" s="100"/>
      <c r="DJ28" s="100"/>
      <c r="DK28" s="100"/>
      <c r="DL28" s="100"/>
      <c r="DM28" s="100"/>
      <c r="DN28" s="100"/>
      <c r="DO28" s="100"/>
      <c r="DP28" s="100"/>
      <c r="DQ28" s="100"/>
      <c r="DR28" s="100"/>
      <c r="DS28" s="100"/>
      <c r="DT28" s="100"/>
      <c r="DU28" s="100"/>
      <c r="DV28" s="100"/>
      <c r="DW28" s="100"/>
      <c r="DX28" s="100"/>
      <c r="DY28" s="100"/>
      <c r="DZ28" s="100"/>
      <c r="EA28" s="100"/>
      <c r="EB28" s="100"/>
      <c r="EC28" s="100"/>
      <c r="ED28" s="100"/>
      <c r="EE28" s="100"/>
      <c r="EF28" s="100"/>
      <c r="EG28" s="100"/>
      <c r="EH28" s="100"/>
      <c r="EI28" s="100"/>
      <c r="EJ28" s="100"/>
      <c r="EK28" s="100"/>
      <c r="EL28" s="100"/>
      <c r="EM28" s="100"/>
      <c r="EN28" s="100"/>
      <c r="EO28" s="100"/>
      <c r="EP28" s="100"/>
      <c r="EQ28" s="100"/>
      <c r="ER28" s="100"/>
      <c r="ES28" s="100"/>
      <c r="ET28" s="100"/>
      <c r="EU28" s="100"/>
      <c r="EV28" s="100"/>
      <c r="EW28" s="100"/>
      <c r="EX28" s="100"/>
      <c r="EY28" s="100"/>
      <c r="EZ28" s="100"/>
      <c r="FA28" s="100"/>
      <c r="FB28" s="100"/>
      <c r="FC28" s="100"/>
      <c r="FD28" s="100"/>
      <c r="FE28" s="100"/>
      <c r="FF28" s="100"/>
      <c r="FG28" s="100"/>
      <c r="FH28" s="100"/>
      <c r="FI28" s="100"/>
      <c r="FJ28" s="100"/>
      <c r="FK28" s="100"/>
      <c r="FL28" s="100"/>
      <c r="FM28" s="100"/>
      <c r="FN28" s="100"/>
      <c r="FO28" s="100"/>
      <c r="FP28" s="100"/>
      <c r="FQ28" s="100"/>
      <c r="FR28" s="100"/>
      <c r="FS28" s="100"/>
      <c r="FT28" s="100"/>
      <c r="FU28" s="100"/>
      <c r="FV28" s="100"/>
      <c r="FW28" s="100"/>
      <c r="FX28" s="100"/>
      <c r="FY28" s="100"/>
      <c r="FZ28" s="100"/>
      <c r="GA28" s="100"/>
      <c r="GB28" s="100"/>
      <c r="GC28" s="100"/>
      <c r="GD28" s="100"/>
      <c r="GE28" s="100"/>
      <c r="GF28" s="100"/>
      <c r="GG28" s="100"/>
      <c r="GH28" s="100"/>
      <c r="GI28" s="100"/>
      <c r="GJ28" s="100"/>
      <c r="GK28" s="100"/>
      <c r="GL28" s="100"/>
      <c r="GM28" s="100"/>
      <c r="GN28" s="100"/>
      <c r="GO28" s="100"/>
      <c r="GP28" s="100"/>
      <c r="GQ28" s="100"/>
      <c r="GR28" s="100"/>
      <c r="GS28" s="100"/>
      <c r="GT28" s="100"/>
      <c r="GU28" s="100"/>
      <c r="GV28" s="100"/>
      <c r="GW28" s="100"/>
      <c r="GX28" s="100"/>
      <c r="GY28" s="100"/>
      <c r="GZ28" s="100"/>
      <c r="HA28" s="100"/>
      <c r="HB28" s="100"/>
      <c r="HC28" s="100"/>
      <c r="HD28" s="100"/>
      <c r="HE28" s="100"/>
      <c r="HF28" s="100"/>
      <c r="HG28" s="100"/>
      <c r="HH28" s="100"/>
      <c r="HI28" s="100"/>
      <c r="HJ28" s="100"/>
      <c r="HK28" s="100"/>
      <c r="HL28" s="100"/>
      <c r="HM28" s="100"/>
      <c r="HN28" s="100"/>
      <c r="HO28" s="100"/>
      <c r="HP28" s="100"/>
      <c r="HQ28" s="100"/>
      <c r="HR28" s="100"/>
      <c r="HS28" s="100"/>
      <c r="HT28" s="100"/>
      <c r="HU28" s="100"/>
      <c r="HV28" s="100"/>
      <c r="HW28" s="100"/>
      <c r="HX28" s="100"/>
      <c r="HY28" s="100"/>
      <c r="HZ28" s="100"/>
      <c r="IA28" s="100"/>
      <c r="IB28" s="100"/>
      <c r="IC28" s="100"/>
      <c r="ID28" s="100"/>
      <c r="IE28" s="100"/>
      <c r="IF28" s="100"/>
      <c r="IG28" s="100"/>
      <c r="IH28" s="100"/>
      <c r="II28" s="100"/>
      <c r="IJ28" s="100"/>
      <c r="IK28" s="100"/>
      <c r="IL28" s="100"/>
      <c r="IM28" s="100"/>
      <c r="IN28" s="100"/>
      <c r="IO28" s="100"/>
      <c r="IP28" s="100"/>
    </row>
    <row r="29" ht="30" customHeight="1" spans="1:250">
      <c r="A29" s="110"/>
      <c r="B29" s="61"/>
      <c r="C29" s="65" t="s">
        <v>100</v>
      </c>
      <c r="D29" s="61"/>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100"/>
      <c r="BS29" s="100"/>
      <c r="BT29" s="100"/>
      <c r="BU29" s="100"/>
      <c r="BV29" s="100"/>
      <c r="BW29" s="100"/>
      <c r="BX29" s="100"/>
      <c r="BY29" s="100"/>
      <c r="BZ29" s="100"/>
      <c r="CA29" s="100"/>
      <c r="CB29" s="100"/>
      <c r="CC29" s="100"/>
      <c r="CD29" s="100"/>
      <c r="CE29" s="100"/>
      <c r="CF29" s="100"/>
      <c r="CG29" s="100"/>
      <c r="CH29" s="100"/>
      <c r="CI29" s="100"/>
      <c r="CJ29" s="100"/>
      <c r="CK29" s="100"/>
      <c r="CL29" s="100"/>
      <c r="CM29" s="100"/>
      <c r="CN29" s="100"/>
      <c r="CO29" s="100"/>
      <c r="CP29" s="100"/>
      <c r="CQ29" s="100"/>
      <c r="CR29" s="100"/>
      <c r="CS29" s="100"/>
      <c r="CT29" s="100"/>
      <c r="CU29" s="100"/>
      <c r="CV29" s="100"/>
      <c r="CW29" s="100"/>
      <c r="CX29" s="100"/>
      <c r="CY29" s="100"/>
      <c r="CZ29" s="100"/>
      <c r="DA29" s="100"/>
      <c r="DB29" s="100"/>
      <c r="DC29" s="100"/>
      <c r="DD29" s="100"/>
      <c r="DE29" s="100"/>
      <c r="DF29" s="100"/>
      <c r="DG29" s="100"/>
      <c r="DH29" s="100"/>
      <c r="DI29" s="100"/>
      <c r="DJ29" s="100"/>
      <c r="DK29" s="100"/>
      <c r="DL29" s="100"/>
      <c r="DM29" s="100"/>
      <c r="DN29" s="100"/>
      <c r="DO29" s="100"/>
      <c r="DP29" s="100"/>
      <c r="DQ29" s="100"/>
      <c r="DR29" s="100"/>
      <c r="DS29" s="100"/>
      <c r="DT29" s="100"/>
      <c r="DU29" s="100"/>
      <c r="DV29" s="100"/>
      <c r="DW29" s="100"/>
      <c r="DX29" s="100"/>
      <c r="DY29" s="100"/>
      <c r="DZ29" s="100"/>
      <c r="EA29" s="100"/>
      <c r="EB29" s="100"/>
      <c r="EC29" s="100"/>
      <c r="ED29" s="100"/>
      <c r="EE29" s="100"/>
      <c r="EF29" s="100"/>
      <c r="EG29" s="100"/>
      <c r="EH29" s="100"/>
      <c r="EI29" s="100"/>
      <c r="EJ29" s="100"/>
      <c r="EK29" s="100"/>
      <c r="EL29" s="100"/>
      <c r="EM29" s="100"/>
      <c r="EN29" s="100"/>
      <c r="EO29" s="100"/>
      <c r="EP29" s="100"/>
      <c r="EQ29" s="100"/>
      <c r="ER29" s="100"/>
      <c r="ES29" s="100"/>
      <c r="ET29" s="100"/>
      <c r="EU29" s="100"/>
      <c r="EV29" s="100"/>
      <c r="EW29" s="100"/>
      <c r="EX29" s="100"/>
      <c r="EY29" s="100"/>
      <c r="EZ29" s="100"/>
      <c r="FA29" s="100"/>
      <c r="FB29" s="100"/>
      <c r="FC29" s="100"/>
      <c r="FD29" s="100"/>
      <c r="FE29" s="100"/>
      <c r="FF29" s="100"/>
      <c r="FG29" s="100"/>
      <c r="FH29" s="100"/>
      <c r="FI29" s="100"/>
      <c r="FJ29" s="100"/>
      <c r="FK29" s="100"/>
      <c r="FL29" s="100"/>
      <c r="FM29" s="100"/>
      <c r="FN29" s="100"/>
      <c r="FO29" s="100"/>
      <c r="FP29" s="100"/>
      <c r="FQ29" s="100"/>
      <c r="FR29" s="100"/>
      <c r="FS29" s="100"/>
      <c r="FT29" s="100"/>
      <c r="FU29" s="100"/>
      <c r="FV29" s="100"/>
      <c r="FW29" s="100"/>
      <c r="FX29" s="100"/>
      <c r="FY29" s="100"/>
      <c r="FZ29" s="100"/>
      <c r="GA29" s="100"/>
      <c r="GB29" s="100"/>
      <c r="GC29" s="100"/>
      <c r="GD29" s="100"/>
      <c r="GE29" s="100"/>
      <c r="GF29" s="100"/>
      <c r="GG29" s="100"/>
      <c r="GH29" s="100"/>
      <c r="GI29" s="100"/>
      <c r="GJ29" s="100"/>
      <c r="GK29" s="100"/>
      <c r="GL29" s="100"/>
      <c r="GM29" s="100"/>
      <c r="GN29" s="100"/>
      <c r="GO29" s="100"/>
      <c r="GP29" s="100"/>
      <c r="GQ29" s="100"/>
      <c r="GR29" s="100"/>
      <c r="GS29" s="100"/>
      <c r="GT29" s="100"/>
      <c r="GU29" s="100"/>
      <c r="GV29" s="100"/>
      <c r="GW29" s="100"/>
      <c r="GX29" s="100"/>
      <c r="GY29" s="100"/>
      <c r="GZ29" s="100"/>
      <c r="HA29" s="100"/>
      <c r="HB29" s="100"/>
      <c r="HC29" s="100"/>
      <c r="HD29" s="100"/>
      <c r="HE29" s="100"/>
      <c r="HF29" s="100"/>
      <c r="HG29" s="100"/>
      <c r="HH29" s="100"/>
      <c r="HI29" s="100"/>
      <c r="HJ29" s="100"/>
      <c r="HK29" s="100"/>
      <c r="HL29" s="100"/>
      <c r="HM29" s="100"/>
      <c r="HN29" s="100"/>
      <c r="HO29" s="100"/>
      <c r="HP29" s="100"/>
      <c r="HQ29" s="100"/>
      <c r="HR29" s="100"/>
      <c r="HS29" s="100"/>
      <c r="HT29" s="100"/>
      <c r="HU29" s="100"/>
      <c r="HV29" s="100"/>
      <c r="HW29" s="100"/>
      <c r="HX29" s="100"/>
      <c r="HY29" s="100"/>
      <c r="HZ29" s="100"/>
      <c r="IA29" s="100"/>
      <c r="IB29" s="100"/>
      <c r="IC29" s="100"/>
      <c r="ID29" s="100"/>
      <c r="IE29" s="100"/>
      <c r="IF29" s="100"/>
      <c r="IG29" s="100"/>
      <c r="IH29" s="100"/>
      <c r="II29" s="100"/>
      <c r="IJ29" s="100"/>
      <c r="IK29" s="100"/>
      <c r="IL29" s="100"/>
      <c r="IM29" s="100"/>
      <c r="IN29" s="100"/>
      <c r="IO29" s="100"/>
      <c r="IP29" s="100"/>
    </row>
    <row r="30" ht="30" customHeight="1" spans="1:250">
      <c r="A30" s="110"/>
      <c r="B30" s="61"/>
      <c r="C30" s="61"/>
      <c r="D30" s="61"/>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c r="BT30" s="100"/>
      <c r="BU30" s="100"/>
      <c r="BV30" s="100"/>
      <c r="BW30" s="100"/>
      <c r="BX30" s="100"/>
      <c r="BY30" s="100"/>
      <c r="BZ30" s="100"/>
      <c r="CA30" s="100"/>
      <c r="CB30" s="100"/>
      <c r="CC30" s="100"/>
      <c r="CD30" s="100"/>
      <c r="CE30" s="100"/>
      <c r="CF30" s="100"/>
      <c r="CG30" s="100"/>
      <c r="CH30" s="100"/>
      <c r="CI30" s="100"/>
      <c r="CJ30" s="100"/>
      <c r="CK30" s="100"/>
      <c r="CL30" s="100"/>
      <c r="CM30" s="100"/>
      <c r="CN30" s="100"/>
      <c r="CO30" s="100"/>
      <c r="CP30" s="100"/>
      <c r="CQ30" s="100"/>
      <c r="CR30" s="100"/>
      <c r="CS30" s="100"/>
      <c r="CT30" s="100"/>
      <c r="CU30" s="100"/>
      <c r="CV30" s="100"/>
      <c r="CW30" s="100"/>
      <c r="CX30" s="100"/>
      <c r="CY30" s="100"/>
      <c r="CZ30" s="100"/>
      <c r="DA30" s="100"/>
      <c r="DB30" s="100"/>
      <c r="DC30" s="100"/>
      <c r="DD30" s="100"/>
      <c r="DE30" s="100"/>
      <c r="DF30" s="100"/>
      <c r="DG30" s="100"/>
      <c r="DH30" s="100"/>
      <c r="DI30" s="100"/>
      <c r="DJ30" s="100"/>
      <c r="DK30" s="100"/>
      <c r="DL30" s="100"/>
      <c r="DM30" s="100"/>
      <c r="DN30" s="100"/>
      <c r="DO30" s="100"/>
      <c r="DP30" s="100"/>
      <c r="DQ30" s="100"/>
      <c r="DR30" s="100"/>
      <c r="DS30" s="100"/>
      <c r="DT30" s="100"/>
      <c r="DU30" s="100"/>
      <c r="DV30" s="100"/>
      <c r="DW30" s="100"/>
      <c r="DX30" s="100"/>
      <c r="DY30" s="100"/>
      <c r="DZ30" s="100"/>
      <c r="EA30" s="100"/>
      <c r="EB30" s="100"/>
      <c r="EC30" s="100"/>
      <c r="ED30" s="100"/>
      <c r="EE30" s="100"/>
      <c r="EF30" s="100"/>
      <c r="EG30" s="100"/>
      <c r="EH30" s="100"/>
      <c r="EI30" s="100"/>
      <c r="EJ30" s="100"/>
      <c r="EK30" s="100"/>
      <c r="EL30" s="100"/>
      <c r="EM30" s="100"/>
      <c r="EN30" s="100"/>
      <c r="EO30" s="100"/>
      <c r="EP30" s="100"/>
      <c r="EQ30" s="100"/>
      <c r="ER30" s="100"/>
      <c r="ES30" s="100"/>
      <c r="ET30" s="100"/>
      <c r="EU30" s="100"/>
      <c r="EV30" s="100"/>
      <c r="EW30" s="100"/>
      <c r="EX30" s="100"/>
      <c r="EY30" s="100"/>
      <c r="EZ30" s="100"/>
      <c r="FA30" s="100"/>
      <c r="FB30" s="100"/>
      <c r="FC30" s="100"/>
      <c r="FD30" s="100"/>
      <c r="FE30" s="100"/>
      <c r="FF30" s="100"/>
      <c r="FG30" s="100"/>
      <c r="FH30" s="100"/>
      <c r="FI30" s="100"/>
      <c r="FJ30" s="100"/>
      <c r="FK30" s="100"/>
      <c r="FL30" s="100"/>
      <c r="FM30" s="100"/>
      <c r="FN30" s="100"/>
      <c r="FO30" s="100"/>
      <c r="FP30" s="100"/>
      <c r="FQ30" s="100"/>
      <c r="FR30" s="100"/>
      <c r="FS30" s="100"/>
      <c r="FT30" s="100"/>
      <c r="FU30" s="100"/>
      <c r="FV30" s="100"/>
      <c r="FW30" s="100"/>
      <c r="FX30" s="100"/>
      <c r="FY30" s="100"/>
      <c r="FZ30" s="100"/>
      <c r="GA30" s="100"/>
      <c r="GB30" s="100"/>
      <c r="GC30" s="100"/>
      <c r="GD30" s="100"/>
      <c r="GE30" s="100"/>
      <c r="GF30" s="100"/>
      <c r="GG30" s="100"/>
      <c r="GH30" s="100"/>
      <c r="GI30" s="100"/>
      <c r="GJ30" s="100"/>
      <c r="GK30" s="100"/>
      <c r="GL30" s="100"/>
      <c r="GM30" s="100"/>
      <c r="GN30" s="100"/>
      <c r="GO30" s="100"/>
      <c r="GP30" s="100"/>
      <c r="GQ30" s="100"/>
      <c r="GR30" s="100"/>
      <c r="GS30" s="100"/>
      <c r="GT30" s="100"/>
      <c r="GU30" s="100"/>
      <c r="GV30" s="100"/>
      <c r="GW30" s="100"/>
      <c r="GX30" s="100"/>
      <c r="GY30" s="100"/>
      <c r="GZ30" s="100"/>
      <c r="HA30" s="100"/>
      <c r="HB30" s="100"/>
      <c r="HC30" s="100"/>
      <c r="HD30" s="100"/>
      <c r="HE30" s="100"/>
      <c r="HF30" s="100"/>
      <c r="HG30" s="100"/>
      <c r="HH30" s="100"/>
      <c r="HI30" s="100"/>
      <c r="HJ30" s="100"/>
      <c r="HK30" s="100"/>
      <c r="HL30" s="100"/>
      <c r="HM30" s="100"/>
      <c r="HN30" s="100"/>
      <c r="HO30" s="100"/>
      <c r="HP30" s="100"/>
      <c r="HQ30" s="100"/>
      <c r="HR30" s="100"/>
      <c r="HS30" s="100"/>
      <c r="HT30" s="100"/>
      <c r="HU30" s="100"/>
      <c r="HV30" s="100"/>
      <c r="HW30" s="100"/>
      <c r="HX30" s="100"/>
      <c r="HY30" s="100"/>
      <c r="HZ30" s="100"/>
      <c r="IA30" s="100"/>
      <c r="IB30" s="100"/>
      <c r="IC30" s="100"/>
      <c r="ID30" s="100"/>
      <c r="IE30" s="100"/>
      <c r="IF30" s="100"/>
      <c r="IG30" s="100"/>
      <c r="IH30" s="100"/>
      <c r="II30" s="100"/>
      <c r="IJ30" s="100"/>
      <c r="IK30" s="100"/>
      <c r="IL30" s="100"/>
      <c r="IM30" s="100"/>
      <c r="IN30" s="100"/>
      <c r="IO30" s="100"/>
      <c r="IP30" s="100"/>
    </row>
    <row r="31" ht="30" customHeight="1" spans="1:250">
      <c r="A31" s="87" t="s">
        <v>43</v>
      </c>
      <c r="B31" s="102">
        <f>B6</f>
        <v>1668.465277</v>
      </c>
      <c r="C31" s="87" t="s">
        <v>44</v>
      </c>
      <c r="D31" s="102">
        <f>SUM(D6:D29)</f>
        <v>1668.465277</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S31" s="100"/>
      <c r="BT31" s="100"/>
      <c r="BU31" s="100"/>
      <c r="BV31" s="100"/>
      <c r="BW31" s="100"/>
      <c r="BX31" s="100"/>
      <c r="BY31" s="100"/>
      <c r="BZ31" s="100"/>
      <c r="CA31" s="100"/>
      <c r="CB31" s="100"/>
      <c r="CC31" s="100"/>
      <c r="CD31" s="100"/>
      <c r="CE31" s="100"/>
      <c r="CF31" s="100"/>
      <c r="CG31" s="100"/>
      <c r="CH31" s="100"/>
      <c r="CI31" s="100"/>
      <c r="CJ31" s="100"/>
      <c r="CK31" s="100"/>
      <c r="CL31" s="100"/>
      <c r="CM31" s="100"/>
      <c r="CN31" s="100"/>
      <c r="CO31" s="100"/>
      <c r="CP31" s="100"/>
      <c r="CQ31" s="100"/>
      <c r="CR31" s="100"/>
      <c r="CS31" s="100"/>
      <c r="CT31" s="100"/>
      <c r="CU31" s="100"/>
      <c r="CV31" s="100"/>
      <c r="CW31" s="100"/>
      <c r="CX31" s="100"/>
      <c r="CY31" s="100"/>
      <c r="CZ31" s="100"/>
      <c r="DA31" s="100"/>
      <c r="DB31" s="100"/>
      <c r="DC31" s="100"/>
      <c r="DD31" s="100"/>
      <c r="DE31" s="100"/>
      <c r="DF31" s="100"/>
      <c r="DG31" s="100"/>
      <c r="DH31" s="100"/>
      <c r="DI31" s="100"/>
      <c r="DJ31" s="100"/>
      <c r="DK31" s="100"/>
      <c r="DL31" s="100"/>
      <c r="DM31" s="100"/>
      <c r="DN31" s="100"/>
      <c r="DO31" s="100"/>
      <c r="DP31" s="100"/>
      <c r="DQ31" s="100"/>
      <c r="DR31" s="100"/>
      <c r="DS31" s="100"/>
      <c r="DT31" s="100"/>
      <c r="DU31" s="100"/>
      <c r="DV31" s="100"/>
      <c r="DW31" s="100"/>
      <c r="DX31" s="100"/>
      <c r="DY31" s="100"/>
      <c r="DZ31" s="100"/>
      <c r="EA31" s="100"/>
      <c r="EB31" s="100"/>
      <c r="EC31" s="100"/>
      <c r="ED31" s="100"/>
      <c r="EE31" s="100"/>
      <c r="EF31" s="100"/>
      <c r="EG31" s="100"/>
      <c r="EH31" s="100"/>
      <c r="EI31" s="100"/>
      <c r="EJ31" s="100"/>
      <c r="EK31" s="100"/>
      <c r="EL31" s="100"/>
      <c r="EM31" s="100"/>
      <c r="EN31" s="100"/>
      <c r="EO31" s="100"/>
      <c r="EP31" s="100"/>
      <c r="EQ31" s="100"/>
      <c r="ER31" s="100"/>
      <c r="ES31" s="100"/>
      <c r="ET31" s="100"/>
      <c r="EU31" s="100"/>
      <c r="EV31" s="100"/>
      <c r="EW31" s="100"/>
      <c r="EX31" s="100"/>
      <c r="EY31" s="100"/>
      <c r="EZ31" s="100"/>
      <c r="FA31" s="10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row>
    <row r="32" ht="27" customHeight="1" spans="1:250">
      <c r="A32" s="66"/>
      <c r="B32" s="111"/>
      <c r="C32" s="112"/>
      <c r="D32" s="113">
        <v>0</v>
      </c>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S32" s="100"/>
      <c r="BT32" s="100"/>
      <c r="BU32" s="100"/>
      <c r="BV32" s="100"/>
      <c r="BW32" s="100"/>
      <c r="BX32" s="100"/>
      <c r="BY32" s="100"/>
      <c r="BZ32" s="100"/>
      <c r="CA32" s="100"/>
      <c r="CB32" s="100"/>
      <c r="CC32" s="100"/>
      <c r="CD32" s="100"/>
      <c r="CE32" s="100"/>
      <c r="CF32" s="100"/>
      <c r="CG32" s="100"/>
      <c r="CH32" s="100"/>
      <c r="CI32" s="100"/>
      <c r="CJ32" s="100"/>
      <c r="CK32" s="100"/>
      <c r="CL32" s="100"/>
      <c r="CM32" s="100"/>
      <c r="CN32" s="100"/>
      <c r="CO32" s="100"/>
      <c r="CP32" s="100"/>
      <c r="CQ32" s="100"/>
      <c r="CR32" s="100"/>
      <c r="CS32" s="100"/>
      <c r="CT32" s="100"/>
      <c r="CU32" s="100"/>
      <c r="CV32" s="100"/>
      <c r="CW32" s="100"/>
      <c r="CX32" s="100"/>
      <c r="CY32" s="100"/>
      <c r="CZ32" s="100"/>
      <c r="DA32" s="100"/>
      <c r="DB32" s="100"/>
      <c r="DC32" s="100"/>
      <c r="DD32" s="100"/>
      <c r="DE32" s="100"/>
      <c r="DF32" s="100"/>
      <c r="DG32" s="100"/>
      <c r="DH32" s="100"/>
      <c r="DI32" s="100"/>
      <c r="DJ32" s="100"/>
      <c r="DK32" s="100"/>
      <c r="DL32" s="100"/>
      <c r="DM32" s="100"/>
      <c r="DN32" s="100"/>
      <c r="DO32" s="100"/>
      <c r="DP32" s="100"/>
      <c r="DQ32" s="100"/>
      <c r="DR32" s="100"/>
      <c r="DS32" s="100"/>
      <c r="DT32" s="100"/>
      <c r="DU32" s="100"/>
      <c r="DV32" s="100"/>
      <c r="DW32" s="100"/>
      <c r="DX32" s="100"/>
      <c r="DY32" s="100"/>
      <c r="DZ32" s="100"/>
      <c r="EA32" s="100"/>
      <c r="EB32" s="100"/>
      <c r="EC32" s="100"/>
      <c r="ED32" s="100"/>
      <c r="EE32" s="100"/>
      <c r="EF32" s="100"/>
      <c r="EG32" s="100"/>
      <c r="EH32" s="100"/>
      <c r="EI32" s="100"/>
      <c r="EJ32" s="100"/>
      <c r="EK32" s="100"/>
      <c r="EL32" s="100"/>
      <c r="EM32" s="100"/>
      <c r="EN32" s="100"/>
      <c r="EO32" s="100"/>
      <c r="EP32" s="100"/>
      <c r="EQ32" s="100"/>
      <c r="ER32" s="100"/>
      <c r="ES32" s="100"/>
      <c r="ET32" s="100"/>
      <c r="EU32" s="100"/>
      <c r="EV32" s="100"/>
      <c r="EW32" s="100"/>
      <c r="EX32" s="100"/>
      <c r="EY32" s="100"/>
      <c r="EZ32" s="100"/>
      <c r="FA32" s="10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row>
    <row r="33" ht="27.75" customHeight="1" spans="1:250">
      <c r="A33" s="114"/>
      <c r="B33" s="115"/>
      <c r="C33" s="114"/>
      <c r="D33" s="115"/>
      <c r="E33" s="114"/>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S33" s="100"/>
      <c r="BT33" s="100"/>
      <c r="BU33" s="100"/>
      <c r="BV33" s="100"/>
      <c r="BW33" s="100"/>
      <c r="BX33" s="100"/>
      <c r="BY33" s="100"/>
      <c r="BZ33" s="100"/>
      <c r="CA33" s="100"/>
      <c r="CB33" s="100"/>
      <c r="CC33" s="100"/>
      <c r="CD33" s="100"/>
      <c r="CE33" s="100"/>
      <c r="CF33" s="100"/>
      <c r="CG33" s="100"/>
      <c r="CH33" s="100"/>
      <c r="CI33" s="100"/>
      <c r="CJ33" s="100"/>
      <c r="CK33" s="100"/>
      <c r="CL33" s="100"/>
      <c r="CM33" s="100"/>
      <c r="CN33" s="100"/>
      <c r="CO33" s="100"/>
      <c r="CP33" s="100"/>
      <c r="CQ33" s="100"/>
      <c r="CR33" s="100"/>
      <c r="CS33" s="100"/>
      <c r="CT33" s="100"/>
      <c r="CU33" s="100"/>
      <c r="CV33" s="100"/>
      <c r="CW33" s="100"/>
      <c r="CX33" s="100"/>
      <c r="CY33" s="100"/>
      <c r="CZ33" s="100"/>
      <c r="DA33" s="100"/>
      <c r="DB33" s="100"/>
      <c r="DC33" s="100"/>
      <c r="DD33" s="100"/>
      <c r="DE33" s="100"/>
      <c r="DF33" s="100"/>
      <c r="DG33" s="100"/>
      <c r="DH33" s="100"/>
      <c r="DI33" s="100"/>
      <c r="DJ33" s="100"/>
      <c r="DK33" s="100"/>
      <c r="DL33" s="100"/>
      <c r="DM33" s="100"/>
      <c r="DN33" s="100"/>
      <c r="DO33" s="100"/>
      <c r="DP33" s="100"/>
      <c r="DQ33" s="100"/>
      <c r="DR33" s="100"/>
      <c r="DS33" s="100"/>
      <c r="DT33" s="100"/>
      <c r="DU33" s="100"/>
      <c r="DV33" s="100"/>
      <c r="DW33" s="100"/>
      <c r="DX33" s="100"/>
      <c r="DY33" s="100"/>
      <c r="DZ33" s="100"/>
      <c r="EA33" s="100"/>
      <c r="EB33" s="100"/>
      <c r="EC33" s="100"/>
      <c r="ED33" s="100"/>
      <c r="EE33" s="100"/>
      <c r="EF33" s="100"/>
      <c r="EG33" s="100"/>
      <c r="EH33" s="100"/>
      <c r="EI33" s="100"/>
      <c r="EJ33" s="100"/>
      <c r="EK33" s="100"/>
      <c r="EL33" s="100"/>
      <c r="EM33" s="100"/>
      <c r="EN33" s="100"/>
      <c r="EO33" s="100"/>
      <c r="EP33" s="100"/>
      <c r="EQ33" s="100"/>
      <c r="ER33" s="100"/>
      <c r="ES33" s="100"/>
      <c r="ET33" s="100"/>
      <c r="EU33" s="100"/>
      <c r="EV33" s="100"/>
      <c r="EW33" s="100"/>
      <c r="EX33" s="100"/>
      <c r="EY33" s="100"/>
      <c r="EZ33" s="100"/>
      <c r="FA33" s="100"/>
      <c r="FB33" s="50"/>
      <c r="FC33" s="50"/>
      <c r="FD33" s="50"/>
      <c r="FE33" s="50"/>
      <c r="FF33" s="50"/>
      <c r="FG33" s="50"/>
      <c r="FH33" s="50"/>
      <c r="FI33" s="50"/>
      <c r="FJ33" s="50"/>
      <c r="FK33" s="50"/>
      <c r="FL33" s="50"/>
      <c r="FM33" s="50"/>
      <c r="FN33" s="50"/>
      <c r="FO33" s="50"/>
      <c r="FP33" s="50"/>
      <c r="FQ33" s="50"/>
      <c r="FR33" s="50"/>
      <c r="FS33" s="50"/>
      <c r="FT33" s="50"/>
      <c r="FU33" s="50"/>
      <c r="FV33" s="50"/>
      <c r="FW33" s="50"/>
      <c r="FX33" s="50"/>
      <c r="FY33" s="50"/>
      <c r="FZ33" s="50"/>
      <c r="GA33" s="50"/>
      <c r="GB33" s="50"/>
      <c r="GC33" s="50"/>
      <c r="GD33" s="50"/>
      <c r="GE33" s="50"/>
      <c r="GF33" s="50"/>
      <c r="GG33" s="50"/>
      <c r="GH33" s="50"/>
      <c r="GI33" s="50"/>
      <c r="GJ33" s="50"/>
      <c r="GK33" s="50"/>
      <c r="GL33" s="50"/>
      <c r="GM33" s="50"/>
      <c r="GN33" s="50"/>
      <c r="GO33" s="50"/>
      <c r="GP33" s="50"/>
      <c r="GQ33" s="50"/>
      <c r="GR33" s="50"/>
      <c r="GS33" s="50"/>
      <c r="GT33" s="50"/>
      <c r="GU33" s="50"/>
      <c r="GV33" s="50"/>
      <c r="GW33" s="50"/>
      <c r="GX33" s="50"/>
      <c r="GY33" s="50"/>
      <c r="GZ33" s="50"/>
      <c r="HA33" s="50"/>
      <c r="HB33" s="50"/>
      <c r="HC33" s="50"/>
      <c r="HD33" s="50"/>
      <c r="HE33" s="50"/>
      <c r="HF33" s="50"/>
      <c r="HG33" s="50"/>
      <c r="HH33" s="50"/>
      <c r="HI33" s="50"/>
      <c r="HJ33" s="50"/>
      <c r="HK33" s="50"/>
      <c r="HL33" s="50"/>
      <c r="HM33" s="50"/>
      <c r="HN33" s="50"/>
      <c r="HO33" s="50"/>
      <c r="HP33" s="50"/>
      <c r="HQ33" s="50"/>
      <c r="HR33" s="50"/>
      <c r="HS33" s="50"/>
      <c r="HT33" s="50"/>
      <c r="HU33" s="50"/>
      <c r="HV33" s="50"/>
      <c r="HW33" s="50"/>
      <c r="HX33" s="50"/>
      <c r="HY33" s="50"/>
      <c r="HZ33" s="50"/>
      <c r="IA33" s="50"/>
      <c r="IB33" s="50"/>
      <c r="IC33" s="50"/>
      <c r="ID33" s="50"/>
      <c r="IE33" s="50"/>
      <c r="IF33" s="50"/>
      <c r="IG33" s="50"/>
      <c r="IH33" s="50"/>
      <c r="II33" s="50"/>
      <c r="IJ33" s="50"/>
      <c r="IK33" s="50"/>
      <c r="IL33" s="50"/>
      <c r="IM33" s="50"/>
      <c r="IN33" s="50"/>
      <c r="IO33" s="50"/>
      <c r="IP33" s="50"/>
    </row>
    <row r="34" ht="27.75" customHeight="1" spans="1:250">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c r="BP34" s="114"/>
      <c r="BQ34" s="114"/>
      <c r="BR34" s="114"/>
      <c r="BS34" s="114"/>
      <c r="BT34" s="114"/>
      <c r="BU34" s="114"/>
      <c r="BV34" s="114"/>
      <c r="BW34" s="114"/>
      <c r="BX34" s="114"/>
      <c r="BY34" s="114"/>
      <c r="BZ34" s="114"/>
      <c r="CA34" s="114"/>
      <c r="CB34" s="114"/>
      <c r="CC34" s="114"/>
      <c r="CD34" s="114"/>
      <c r="CE34" s="114"/>
      <c r="CF34" s="114"/>
      <c r="CG34" s="114"/>
      <c r="CH34" s="114"/>
      <c r="CI34" s="114"/>
      <c r="CJ34" s="114"/>
      <c r="CK34" s="114"/>
      <c r="CL34" s="114"/>
      <c r="CM34" s="114"/>
      <c r="CN34" s="114"/>
      <c r="CO34" s="114"/>
      <c r="CP34" s="114"/>
      <c r="CQ34" s="114"/>
      <c r="CR34" s="114"/>
      <c r="CS34" s="114"/>
      <c r="CT34" s="114"/>
      <c r="CU34" s="114"/>
      <c r="CV34" s="114"/>
      <c r="CW34" s="114"/>
      <c r="CX34" s="114"/>
      <c r="CY34" s="114"/>
      <c r="CZ34" s="114"/>
      <c r="DA34" s="114"/>
      <c r="DB34" s="114"/>
      <c r="DC34" s="114"/>
      <c r="DD34" s="114"/>
      <c r="DE34" s="114"/>
      <c r="DF34" s="114"/>
      <c r="DG34" s="114"/>
      <c r="DH34" s="114"/>
      <c r="DI34" s="114"/>
      <c r="DJ34" s="114"/>
      <c r="DK34" s="114"/>
      <c r="DL34" s="114"/>
      <c r="DM34" s="114"/>
      <c r="DN34" s="114"/>
      <c r="DO34" s="114"/>
      <c r="DP34" s="114"/>
      <c r="DQ34" s="114"/>
      <c r="DR34" s="114"/>
      <c r="DS34" s="114"/>
      <c r="DT34" s="114"/>
      <c r="DU34" s="114"/>
      <c r="DV34" s="114"/>
      <c r="DW34" s="114"/>
      <c r="DX34" s="114"/>
      <c r="DY34" s="114"/>
      <c r="DZ34" s="114"/>
      <c r="EA34" s="114"/>
      <c r="EB34" s="114"/>
      <c r="EC34" s="114"/>
      <c r="ED34" s="114"/>
      <c r="EE34" s="114"/>
      <c r="EF34" s="114"/>
      <c r="EG34" s="114"/>
      <c r="EH34" s="114"/>
      <c r="EI34" s="114"/>
      <c r="EJ34" s="114"/>
      <c r="EK34" s="114"/>
      <c r="EL34" s="114"/>
      <c r="EM34" s="114"/>
      <c r="EN34" s="114"/>
      <c r="EO34" s="114"/>
      <c r="EP34" s="114"/>
      <c r="EQ34" s="114"/>
      <c r="ER34" s="114"/>
      <c r="ES34" s="114"/>
      <c r="ET34" s="114"/>
      <c r="EU34" s="114"/>
      <c r="EV34" s="114"/>
      <c r="EW34" s="114"/>
      <c r="EX34" s="114"/>
      <c r="EY34" s="114"/>
      <c r="EZ34" s="114"/>
      <c r="FA34" s="114"/>
      <c r="FB34" s="116"/>
      <c r="FC34" s="116"/>
      <c r="FD34" s="116"/>
      <c r="FE34" s="116"/>
      <c r="FF34" s="116"/>
      <c r="FG34" s="116"/>
      <c r="FH34" s="116"/>
      <c r="FI34" s="116"/>
      <c r="FJ34" s="116"/>
      <c r="FK34" s="116"/>
      <c r="FL34" s="116"/>
      <c r="FM34" s="116"/>
      <c r="FN34" s="116"/>
      <c r="FO34" s="116"/>
      <c r="FP34" s="116"/>
      <c r="FQ34" s="116"/>
      <c r="FR34" s="116"/>
      <c r="FS34" s="116"/>
      <c r="FT34" s="116"/>
      <c r="FU34" s="116"/>
      <c r="FV34" s="116"/>
      <c r="FW34" s="116"/>
      <c r="FX34" s="116"/>
      <c r="FY34" s="116"/>
      <c r="FZ34" s="116"/>
      <c r="GA34" s="116"/>
      <c r="GB34" s="116"/>
      <c r="GC34" s="116"/>
      <c r="GD34" s="116"/>
      <c r="GE34" s="116"/>
      <c r="GF34" s="116"/>
      <c r="GG34" s="116"/>
      <c r="GH34" s="116"/>
      <c r="GI34" s="116"/>
      <c r="GJ34" s="116"/>
      <c r="GK34" s="116"/>
      <c r="GL34" s="116"/>
      <c r="GM34" s="116"/>
      <c r="GN34" s="116"/>
      <c r="GO34" s="116"/>
      <c r="GP34" s="116"/>
      <c r="GQ34" s="116"/>
      <c r="GR34" s="116"/>
      <c r="GS34" s="116"/>
      <c r="GT34" s="116"/>
      <c r="GU34" s="116"/>
      <c r="GV34" s="116"/>
      <c r="GW34" s="116"/>
      <c r="GX34" s="116"/>
      <c r="GY34" s="116"/>
      <c r="GZ34" s="116"/>
      <c r="HA34" s="116"/>
      <c r="HB34" s="116"/>
      <c r="HC34" s="116"/>
      <c r="HD34" s="116"/>
      <c r="HE34" s="116"/>
      <c r="HF34" s="116"/>
      <c r="HG34" s="116"/>
      <c r="HH34" s="116"/>
      <c r="HI34" s="116"/>
      <c r="HJ34" s="116"/>
      <c r="HK34" s="116"/>
      <c r="HL34" s="116"/>
      <c r="HM34" s="116"/>
      <c r="HN34" s="116"/>
      <c r="HO34" s="116"/>
      <c r="HP34" s="116"/>
      <c r="HQ34" s="116"/>
      <c r="HR34" s="116"/>
      <c r="HS34" s="116"/>
      <c r="HT34" s="116"/>
      <c r="HU34" s="116"/>
      <c r="HV34" s="116"/>
      <c r="HW34" s="116"/>
      <c r="HX34" s="116"/>
      <c r="HY34" s="116"/>
      <c r="HZ34" s="116"/>
      <c r="IA34" s="116"/>
      <c r="IB34" s="116"/>
      <c r="IC34" s="116"/>
      <c r="ID34" s="116"/>
      <c r="IE34" s="116"/>
      <c r="IF34" s="116"/>
      <c r="IG34" s="116"/>
      <c r="IH34" s="116"/>
      <c r="II34" s="116"/>
      <c r="IJ34" s="116"/>
      <c r="IK34" s="116"/>
      <c r="IL34" s="116"/>
      <c r="IM34" s="116"/>
      <c r="IN34" s="116"/>
      <c r="IO34" s="116"/>
      <c r="IP34" s="116"/>
    </row>
    <row r="35" ht="27.75" customHeight="1" spans="1:250">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c r="BU35" s="114"/>
      <c r="BV35" s="114"/>
      <c r="BW35" s="114"/>
      <c r="BX35" s="114"/>
      <c r="BY35" s="114"/>
      <c r="BZ35" s="114"/>
      <c r="CA35" s="114"/>
      <c r="CB35" s="114"/>
      <c r="CC35" s="114"/>
      <c r="CD35" s="114"/>
      <c r="CE35" s="114"/>
      <c r="CF35" s="114"/>
      <c r="CG35" s="114"/>
      <c r="CH35" s="114"/>
      <c r="CI35" s="114"/>
      <c r="CJ35" s="114"/>
      <c r="CK35" s="114"/>
      <c r="CL35" s="114"/>
      <c r="CM35" s="114"/>
      <c r="CN35" s="114"/>
      <c r="CO35" s="114"/>
      <c r="CP35" s="114"/>
      <c r="CQ35" s="114"/>
      <c r="CR35" s="114"/>
      <c r="CS35" s="114"/>
      <c r="CT35" s="114"/>
      <c r="CU35" s="114"/>
      <c r="CV35" s="114"/>
      <c r="CW35" s="114"/>
      <c r="CX35" s="114"/>
      <c r="CY35" s="114"/>
      <c r="CZ35" s="114"/>
      <c r="DA35" s="114"/>
      <c r="DB35" s="114"/>
      <c r="DC35" s="114"/>
      <c r="DD35" s="114"/>
      <c r="DE35" s="114"/>
      <c r="DF35" s="114"/>
      <c r="DG35" s="114"/>
      <c r="DH35" s="114"/>
      <c r="DI35" s="114"/>
      <c r="DJ35" s="114"/>
      <c r="DK35" s="114"/>
      <c r="DL35" s="114"/>
      <c r="DM35" s="114"/>
      <c r="DN35" s="114"/>
      <c r="DO35" s="114"/>
      <c r="DP35" s="114"/>
      <c r="DQ35" s="114"/>
      <c r="DR35" s="114"/>
      <c r="DS35" s="114"/>
      <c r="DT35" s="114"/>
      <c r="DU35" s="114"/>
      <c r="DV35" s="114"/>
      <c r="DW35" s="114"/>
      <c r="DX35" s="114"/>
      <c r="DY35" s="114"/>
      <c r="DZ35" s="114"/>
      <c r="EA35" s="114"/>
      <c r="EB35" s="114"/>
      <c r="EC35" s="114"/>
      <c r="ED35" s="114"/>
      <c r="EE35" s="114"/>
      <c r="EF35" s="114"/>
      <c r="EG35" s="114"/>
      <c r="EH35" s="114"/>
      <c r="EI35" s="114"/>
      <c r="EJ35" s="114"/>
      <c r="EK35" s="114"/>
      <c r="EL35" s="114"/>
      <c r="EM35" s="114"/>
      <c r="EN35" s="114"/>
      <c r="EO35" s="114"/>
      <c r="EP35" s="114"/>
      <c r="EQ35" s="114"/>
      <c r="ER35" s="114"/>
      <c r="ES35" s="114"/>
      <c r="ET35" s="114"/>
      <c r="EU35" s="114"/>
      <c r="EV35" s="114"/>
      <c r="EW35" s="114"/>
      <c r="EX35" s="114"/>
      <c r="EY35" s="114"/>
      <c r="EZ35" s="114"/>
      <c r="FA35" s="114"/>
      <c r="FB35" s="116"/>
      <c r="FC35" s="116"/>
      <c r="FD35" s="116"/>
      <c r="FE35" s="116"/>
      <c r="FF35" s="116"/>
      <c r="FG35" s="116"/>
      <c r="FH35" s="116"/>
      <c r="FI35" s="116"/>
      <c r="FJ35" s="116"/>
      <c r="FK35" s="116"/>
      <c r="FL35" s="116"/>
      <c r="FM35" s="116"/>
      <c r="FN35" s="116"/>
      <c r="FO35" s="116"/>
      <c r="FP35" s="116"/>
      <c r="FQ35" s="116"/>
      <c r="FR35" s="116"/>
      <c r="FS35" s="116"/>
      <c r="FT35" s="116"/>
      <c r="FU35" s="116"/>
      <c r="FV35" s="116"/>
      <c r="FW35" s="116"/>
      <c r="FX35" s="116"/>
      <c r="FY35" s="116"/>
      <c r="FZ35" s="116"/>
      <c r="GA35" s="116"/>
      <c r="GB35" s="116"/>
      <c r="GC35" s="116"/>
      <c r="GD35" s="116"/>
      <c r="GE35" s="116"/>
      <c r="GF35" s="116"/>
      <c r="GG35" s="116"/>
      <c r="GH35" s="116"/>
      <c r="GI35" s="116"/>
      <c r="GJ35" s="116"/>
      <c r="GK35" s="116"/>
      <c r="GL35" s="116"/>
      <c r="GM35" s="116"/>
      <c r="GN35" s="116"/>
      <c r="GO35" s="116"/>
      <c r="GP35" s="116"/>
      <c r="GQ35" s="116"/>
      <c r="GR35" s="116"/>
      <c r="GS35" s="116"/>
      <c r="GT35" s="116"/>
      <c r="GU35" s="116"/>
      <c r="GV35" s="116"/>
      <c r="GW35" s="116"/>
      <c r="GX35" s="116"/>
      <c r="GY35" s="116"/>
      <c r="GZ35" s="116"/>
      <c r="HA35" s="116"/>
      <c r="HB35" s="116"/>
      <c r="HC35" s="116"/>
      <c r="HD35" s="116"/>
      <c r="HE35" s="116"/>
      <c r="HF35" s="116"/>
      <c r="HG35" s="116"/>
      <c r="HH35" s="116"/>
      <c r="HI35" s="116"/>
      <c r="HJ35" s="116"/>
      <c r="HK35" s="116"/>
      <c r="HL35" s="116"/>
      <c r="HM35" s="116"/>
      <c r="HN35" s="116"/>
      <c r="HO35" s="116"/>
      <c r="HP35" s="116"/>
      <c r="HQ35" s="116"/>
      <c r="HR35" s="116"/>
      <c r="HS35" s="116"/>
      <c r="HT35" s="116"/>
      <c r="HU35" s="116"/>
      <c r="HV35" s="116"/>
      <c r="HW35" s="116"/>
      <c r="HX35" s="116"/>
      <c r="HY35" s="116"/>
      <c r="HZ35" s="116"/>
      <c r="IA35" s="116"/>
      <c r="IB35" s="116"/>
      <c r="IC35" s="116"/>
      <c r="ID35" s="116"/>
      <c r="IE35" s="116"/>
      <c r="IF35" s="116"/>
      <c r="IG35" s="116"/>
      <c r="IH35" s="116"/>
      <c r="II35" s="116"/>
      <c r="IJ35" s="116"/>
      <c r="IK35" s="116"/>
      <c r="IL35" s="116"/>
      <c r="IM35" s="116"/>
      <c r="IN35" s="116"/>
      <c r="IO35" s="116"/>
      <c r="IP35" s="116"/>
    </row>
    <row r="36" ht="27.75" customHeight="1" spans="1:250">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4"/>
      <c r="BR36" s="114"/>
      <c r="BS36" s="114"/>
      <c r="BT36" s="114"/>
      <c r="BU36" s="114"/>
      <c r="BV36" s="114"/>
      <c r="BW36" s="114"/>
      <c r="BX36" s="114"/>
      <c r="BY36" s="114"/>
      <c r="BZ36" s="114"/>
      <c r="CA36" s="114"/>
      <c r="CB36" s="114"/>
      <c r="CC36" s="114"/>
      <c r="CD36" s="114"/>
      <c r="CE36" s="114"/>
      <c r="CF36" s="114"/>
      <c r="CG36" s="114"/>
      <c r="CH36" s="114"/>
      <c r="CI36" s="114"/>
      <c r="CJ36" s="114"/>
      <c r="CK36" s="114"/>
      <c r="CL36" s="114"/>
      <c r="CM36" s="114"/>
      <c r="CN36" s="114"/>
      <c r="CO36" s="114"/>
      <c r="CP36" s="114"/>
      <c r="CQ36" s="114"/>
      <c r="CR36" s="114"/>
      <c r="CS36" s="114"/>
      <c r="CT36" s="114"/>
      <c r="CU36" s="114"/>
      <c r="CV36" s="114"/>
      <c r="CW36" s="114"/>
      <c r="CX36" s="114"/>
      <c r="CY36" s="114"/>
      <c r="CZ36" s="114"/>
      <c r="DA36" s="114"/>
      <c r="DB36" s="114"/>
      <c r="DC36" s="114"/>
      <c r="DD36" s="114"/>
      <c r="DE36" s="114"/>
      <c r="DF36" s="114"/>
      <c r="DG36" s="114"/>
      <c r="DH36" s="114"/>
      <c r="DI36" s="114"/>
      <c r="DJ36" s="114"/>
      <c r="DK36" s="114"/>
      <c r="DL36" s="114"/>
      <c r="DM36" s="114"/>
      <c r="DN36" s="114"/>
      <c r="DO36" s="114"/>
      <c r="DP36" s="114"/>
      <c r="DQ36" s="114"/>
      <c r="DR36" s="114"/>
      <c r="DS36" s="114"/>
      <c r="DT36" s="114"/>
      <c r="DU36" s="114"/>
      <c r="DV36" s="114"/>
      <c r="DW36" s="114"/>
      <c r="DX36" s="114"/>
      <c r="DY36" s="114"/>
      <c r="DZ36" s="114"/>
      <c r="EA36" s="114"/>
      <c r="EB36" s="114"/>
      <c r="EC36" s="114"/>
      <c r="ED36" s="114"/>
      <c r="EE36" s="114"/>
      <c r="EF36" s="114"/>
      <c r="EG36" s="114"/>
      <c r="EH36" s="114"/>
      <c r="EI36" s="114"/>
      <c r="EJ36" s="114"/>
      <c r="EK36" s="114"/>
      <c r="EL36" s="114"/>
      <c r="EM36" s="114"/>
      <c r="EN36" s="114"/>
      <c r="EO36" s="114"/>
      <c r="EP36" s="114"/>
      <c r="EQ36" s="114"/>
      <c r="ER36" s="114"/>
      <c r="ES36" s="114"/>
      <c r="ET36" s="114"/>
      <c r="EU36" s="114"/>
      <c r="EV36" s="114"/>
      <c r="EW36" s="114"/>
      <c r="EX36" s="114"/>
      <c r="EY36" s="114"/>
      <c r="EZ36" s="114"/>
      <c r="FA36" s="114"/>
      <c r="FB36" s="116"/>
      <c r="FC36" s="116"/>
      <c r="FD36" s="116"/>
      <c r="FE36" s="116"/>
      <c r="FF36" s="116"/>
      <c r="FG36" s="116"/>
      <c r="FH36" s="116"/>
      <c r="FI36" s="116"/>
      <c r="FJ36" s="116"/>
      <c r="FK36" s="116"/>
      <c r="FL36" s="116"/>
      <c r="FM36" s="116"/>
      <c r="FN36" s="116"/>
      <c r="FO36" s="116"/>
      <c r="FP36" s="116"/>
      <c r="FQ36" s="116"/>
      <c r="FR36" s="116"/>
      <c r="FS36" s="116"/>
      <c r="FT36" s="116"/>
      <c r="FU36" s="116"/>
      <c r="FV36" s="116"/>
      <c r="FW36" s="116"/>
      <c r="FX36" s="116"/>
      <c r="FY36" s="116"/>
      <c r="FZ36" s="116"/>
      <c r="GA36" s="116"/>
      <c r="GB36" s="116"/>
      <c r="GC36" s="116"/>
      <c r="GD36" s="116"/>
      <c r="GE36" s="116"/>
      <c r="GF36" s="116"/>
      <c r="GG36" s="116"/>
      <c r="GH36" s="116"/>
      <c r="GI36" s="116"/>
      <c r="GJ36" s="116"/>
      <c r="GK36" s="116"/>
      <c r="GL36" s="116"/>
      <c r="GM36" s="116"/>
      <c r="GN36" s="116"/>
      <c r="GO36" s="116"/>
      <c r="GP36" s="116"/>
      <c r="GQ36" s="116"/>
      <c r="GR36" s="116"/>
      <c r="GS36" s="116"/>
      <c r="GT36" s="116"/>
      <c r="GU36" s="116"/>
      <c r="GV36" s="116"/>
      <c r="GW36" s="116"/>
      <c r="GX36" s="116"/>
      <c r="GY36" s="116"/>
      <c r="GZ36" s="116"/>
      <c r="HA36" s="116"/>
      <c r="HB36" s="116"/>
      <c r="HC36" s="116"/>
      <c r="HD36" s="116"/>
      <c r="HE36" s="116"/>
      <c r="HF36" s="116"/>
      <c r="HG36" s="116"/>
      <c r="HH36" s="116"/>
      <c r="HI36" s="116"/>
      <c r="HJ36" s="116"/>
      <c r="HK36" s="116"/>
      <c r="HL36" s="116"/>
      <c r="HM36" s="116"/>
      <c r="HN36" s="116"/>
      <c r="HO36" s="116"/>
      <c r="HP36" s="116"/>
      <c r="HQ36" s="116"/>
      <c r="HR36" s="116"/>
      <c r="HS36" s="116"/>
      <c r="HT36" s="116"/>
      <c r="HU36" s="116"/>
      <c r="HV36" s="116"/>
      <c r="HW36" s="116"/>
      <c r="HX36" s="116"/>
      <c r="HY36" s="116"/>
      <c r="HZ36" s="116"/>
      <c r="IA36" s="116"/>
      <c r="IB36" s="116"/>
      <c r="IC36" s="116"/>
      <c r="ID36" s="116"/>
      <c r="IE36" s="116"/>
      <c r="IF36" s="116"/>
      <c r="IG36" s="116"/>
      <c r="IH36" s="116"/>
      <c r="II36" s="116"/>
      <c r="IJ36" s="116"/>
      <c r="IK36" s="116"/>
      <c r="IL36" s="116"/>
      <c r="IM36" s="116"/>
      <c r="IN36" s="116"/>
      <c r="IO36" s="116"/>
      <c r="IP36" s="116"/>
    </row>
    <row r="37" ht="27.75" customHeight="1" spans="1:250">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c r="BR37" s="114"/>
      <c r="BS37" s="114"/>
      <c r="BT37" s="114"/>
      <c r="BU37" s="114"/>
      <c r="BV37" s="114"/>
      <c r="BW37" s="114"/>
      <c r="BX37" s="114"/>
      <c r="BY37" s="114"/>
      <c r="BZ37" s="114"/>
      <c r="CA37" s="114"/>
      <c r="CB37" s="114"/>
      <c r="CC37" s="114"/>
      <c r="CD37" s="114"/>
      <c r="CE37" s="114"/>
      <c r="CF37" s="114"/>
      <c r="CG37" s="114"/>
      <c r="CH37" s="114"/>
      <c r="CI37" s="114"/>
      <c r="CJ37" s="114"/>
      <c r="CK37" s="114"/>
      <c r="CL37" s="114"/>
      <c r="CM37" s="114"/>
      <c r="CN37" s="114"/>
      <c r="CO37" s="114"/>
      <c r="CP37" s="114"/>
      <c r="CQ37" s="114"/>
      <c r="CR37" s="114"/>
      <c r="CS37" s="114"/>
      <c r="CT37" s="114"/>
      <c r="CU37" s="114"/>
      <c r="CV37" s="114"/>
      <c r="CW37" s="114"/>
      <c r="CX37" s="114"/>
      <c r="CY37" s="114"/>
      <c r="CZ37" s="114"/>
      <c r="DA37" s="114"/>
      <c r="DB37" s="114"/>
      <c r="DC37" s="114"/>
      <c r="DD37" s="114"/>
      <c r="DE37" s="114"/>
      <c r="DF37" s="114"/>
      <c r="DG37" s="114"/>
      <c r="DH37" s="114"/>
      <c r="DI37" s="114"/>
      <c r="DJ37" s="114"/>
      <c r="DK37" s="114"/>
      <c r="DL37" s="114"/>
      <c r="DM37" s="114"/>
      <c r="DN37" s="114"/>
      <c r="DO37" s="114"/>
      <c r="DP37" s="114"/>
      <c r="DQ37" s="114"/>
      <c r="DR37" s="114"/>
      <c r="DS37" s="114"/>
      <c r="DT37" s="114"/>
      <c r="DU37" s="114"/>
      <c r="DV37" s="114"/>
      <c r="DW37" s="114"/>
      <c r="DX37" s="114"/>
      <c r="DY37" s="114"/>
      <c r="DZ37" s="114"/>
      <c r="EA37" s="114"/>
      <c r="EB37" s="114"/>
      <c r="EC37" s="114"/>
      <c r="ED37" s="114"/>
      <c r="EE37" s="114"/>
      <c r="EF37" s="114"/>
      <c r="EG37" s="114"/>
      <c r="EH37" s="114"/>
      <c r="EI37" s="114"/>
      <c r="EJ37" s="114"/>
      <c r="EK37" s="114"/>
      <c r="EL37" s="114"/>
      <c r="EM37" s="114"/>
      <c r="EN37" s="114"/>
      <c r="EO37" s="114"/>
      <c r="EP37" s="114"/>
      <c r="EQ37" s="114"/>
      <c r="ER37" s="114"/>
      <c r="ES37" s="114"/>
      <c r="ET37" s="114"/>
      <c r="EU37" s="114"/>
      <c r="EV37" s="114"/>
      <c r="EW37" s="114"/>
      <c r="EX37" s="114"/>
      <c r="EY37" s="114"/>
      <c r="EZ37" s="114"/>
      <c r="FA37" s="114"/>
      <c r="FB37" s="116"/>
      <c r="FC37" s="116"/>
      <c r="FD37" s="116"/>
      <c r="FE37" s="116"/>
      <c r="FF37" s="116"/>
      <c r="FG37" s="116"/>
      <c r="FH37" s="116"/>
      <c r="FI37" s="116"/>
      <c r="FJ37" s="116"/>
      <c r="FK37" s="116"/>
      <c r="FL37" s="116"/>
      <c r="FM37" s="116"/>
      <c r="FN37" s="116"/>
      <c r="FO37" s="116"/>
      <c r="FP37" s="116"/>
      <c r="FQ37" s="116"/>
      <c r="FR37" s="116"/>
      <c r="FS37" s="116"/>
      <c r="FT37" s="116"/>
      <c r="FU37" s="116"/>
      <c r="FV37" s="116"/>
      <c r="FW37" s="116"/>
      <c r="FX37" s="116"/>
      <c r="FY37" s="116"/>
      <c r="FZ37" s="116"/>
      <c r="GA37" s="116"/>
      <c r="GB37" s="116"/>
      <c r="GC37" s="116"/>
      <c r="GD37" s="116"/>
      <c r="GE37" s="116"/>
      <c r="GF37" s="116"/>
      <c r="GG37" s="116"/>
      <c r="GH37" s="116"/>
      <c r="GI37" s="116"/>
      <c r="GJ37" s="116"/>
      <c r="GK37" s="116"/>
      <c r="GL37" s="116"/>
      <c r="GM37" s="116"/>
      <c r="GN37" s="116"/>
      <c r="GO37" s="116"/>
      <c r="GP37" s="116"/>
      <c r="GQ37" s="116"/>
      <c r="GR37" s="116"/>
      <c r="GS37" s="116"/>
      <c r="GT37" s="116"/>
      <c r="GU37" s="116"/>
      <c r="GV37" s="116"/>
      <c r="GW37" s="116"/>
      <c r="GX37" s="116"/>
      <c r="GY37" s="116"/>
      <c r="GZ37" s="116"/>
      <c r="HA37" s="116"/>
      <c r="HB37" s="116"/>
      <c r="HC37" s="116"/>
      <c r="HD37" s="116"/>
      <c r="HE37" s="116"/>
      <c r="HF37" s="116"/>
      <c r="HG37" s="116"/>
      <c r="HH37" s="116"/>
      <c r="HI37" s="116"/>
      <c r="HJ37" s="116"/>
      <c r="HK37" s="116"/>
      <c r="HL37" s="116"/>
      <c r="HM37" s="116"/>
      <c r="HN37" s="116"/>
      <c r="HO37" s="116"/>
      <c r="HP37" s="116"/>
      <c r="HQ37" s="116"/>
      <c r="HR37" s="116"/>
      <c r="HS37" s="116"/>
      <c r="HT37" s="116"/>
      <c r="HU37" s="116"/>
      <c r="HV37" s="116"/>
      <c r="HW37" s="116"/>
      <c r="HX37" s="116"/>
      <c r="HY37" s="116"/>
      <c r="HZ37" s="116"/>
      <c r="IA37" s="116"/>
      <c r="IB37" s="116"/>
      <c r="IC37" s="116"/>
      <c r="ID37" s="116"/>
      <c r="IE37" s="116"/>
      <c r="IF37" s="116"/>
      <c r="IG37" s="116"/>
      <c r="IH37" s="116"/>
      <c r="II37" s="116"/>
      <c r="IJ37" s="116"/>
      <c r="IK37" s="116"/>
      <c r="IL37" s="116"/>
      <c r="IM37" s="116"/>
      <c r="IN37" s="116"/>
      <c r="IO37" s="116"/>
      <c r="IP37" s="116"/>
    </row>
  </sheetData>
  <mergeCells count="2">
    <mergeCell ref="A4:B4"/>
    <mergeCell ref="C4:D4"/>
  </mergeCells>
  <printOptions horizontalCentered="1"/>
  <pageMargins left="0.551181092975646" right="0.551181092975646" top="0.78" bottom="0.590551181102362" header="0.590551181102362" footer="0.236220481827503"/>
  <pageSetup paperSize="9" scale="7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K17"/>
  <sheetViews>
    <sheetView showGridLines="0" showZeros="0" view="pageBreakPreview" zoomScale="90" zoomScaleNormal="115" workbookViewId="0">
      <selection activeCell="C11" sqref="C11"/>
    </sheetView>
  </sheetViews>
  <sheetFormatPr defaultColWidth="9.16666666666667" defaultRowHeight="27.75" customHeight="1"/>
  <cols>
    <col min="1" max="1" width="16.8333333333333" style="51" customWidth="1"/>
    <col min="2" max="2" width="38.5" style="51" customWidth="1"/>
    <col min="3" max="6" width="15.5" style="51" customWidth="1"/>
    <col min="7" max="7" width="19.8333333333333" style="51" customWidth="1"/>
    <col min="8" max="245" width="7.66666666666667" style="51" customWidth="1"/>
  </cols>
  <sheetData>
    <row r="1" customHeight="1" spans="1:3">
      <c r="A1" s="52" t="s">
        <v>101</v>
      </c>
      <c r="B1" s="52"/>
      <c r="C1" s="52"/>
    </row>
    <row r="2" s="48" customFormat="1" ht="34.5" customHeight="1" spans="1:7">
      <c r="A2" s="53" t="s">
        <v>102</v>
      </c>
      <c r="B2" s="53"/>
      <c r="C2" s="53"/>
      <c r="D2" s="53"/>
      <c r="E2" s="53"/>
      <c r="F2" s="53"/>
      <c r="G2" s="53"/>
    </row>
    <row r="3" s="49" customFormat="1" ht="30.75" customHeight="1" spans="1:7">
      <c r="A3" s="54" t="s">
        <v>2</v>
      </c>
      <c r="G3" s="49" t="s">
        <v>3</v>
      </c>
    </row>
    <row r="4" s="50" customFormat="1" ht="40.15" customHeight="1" spans="1:245">
      <c r="A4" s="55" t="s">
        <v>67</v>
      </c>
      <c r="B4" s="55" t="s">
        <v>68</v>
      </c>
      <c r="C4" s="55" t="s">
        <v>50</v>
      </c>
      <c r="D4" s="56" t="s">
        <v>70</v>
      </c>
      <c r="E4" s="56"/>
      <c r="F4" s="56"/>
      <c r="G4" s="87" t="s">
        <v>71</v>
      </c>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row>
    <row r="5" s="50" customFormat="1" ht="40.15" customHeight="1" spans="1:245">
      <c r="A5" s="55"/>
      <c r="B5" s="55"/>
      <c r="C5" s="55"/>
      <c r="D5" s="55" t="s">
        <v>103</v>
      </c>
      <c r="E5" s="55" t="s">
        <v>104</v>
      </c>
      <c r="F5" s="55" t="s">
        <v>105</v>
      </c>
      <c r="G5" s="8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row>
    <row r="6" ht="26.25" customHeight="1" spans="1:7">
      <c r="A6" s="88">
        <v>201</v>
      </c>
      <c r="B6" s="89" t="s">
        <v>75</v>
      </c>
      <c r="C6" s="90">
        <f>C7+C9+C14</f>
        <v>1668.465277</v>
      </c>
      <c r="D6" s="90">
        <f>E6+F6</f>
        <v>1224.578777</v>
      </c>
      <c r="E6" s="90">
        <f>E7+E9+E14</f>
        <v>1174.978777</v>
      </c>
      <c r="F6" s="90">
        <f>F7+F9+F14</f>
        <v>49.6</v>
      </c>
      <c r="G6" s="90">
        <f>G7+G9+G14</f>
        <v>443.8865</v>
      </c>
    </row>
    <row r="7" ht="26.25" customHeight="1" spans="1:7">
      <c r="A7" s="91" t="s">
        <v>76</v>
      </c>
      <c r="B7" s="89" t="s">
        <v>77</v>
      </c>
      <c r="C7" s="90">
        <f>D7+G7</f>
        <v>10.226</v>
      </c>
      <c r="D7" s="90"/>
      <c r="E7" s="90"/>
      <c r="F7" s="90"/>
      <c r="G7" s="90">
        <f>G8</f>
        <v>10.226</v>
      </c>
    </row>
    <row r="8" ht="26.25" customHeight="1" spans="1:7">
      <c r="A8" s="92" t="s">
        <v>78</v>
      </c>
      <c r="B8" s="89" t="s">
        <v>79</v>
      </c>
      <c r="C8" s="90">
        <f>D8+G8</f>
        <v>10.226</v>
      </c>
      <c r="D8" s="90"/>
      <c r="E8" s="90"/>
      <c r="F8" s="90"/>
      <c r="G8" s="90">
        <v>10.226</v>
      </c>
    </row>
    <row r="9" ht="26.25" customHeight="1" spans="1:7">
      <c r="A9" s="91">
        <v>38</v>
      </c>
      <c r="B9" s="93" t="s">
        <v>80</v>
      </c>
      <c r="C9" s="90">
        <f>C10+C11+C12+C13</f>
        <v>1645.079277</v>
      </c>
      <c r="D9" s="90">
        <f t="shared" ref="D9:D16" si="0">E9+F9</f>
        <v>1224.578777</v>
      </c>
      <c r="E9" s="90">
        <f>E10+E11+E12+E13</f>
        <v>1174.978777</v>
      </c>
      <c r="F9" s="90">
        <f>F10+F11+F12+F13</f>
        <v>49.6</v>
      </c>
      <c r="G9" s="90">
        <f>G10+G11+G12+G13</f>
        <v>420.5005</v>
      </c>
    </row>
    <row r="10" ht="26.25" customHeight="1" spans="1:7">
      <c r="A10" s="92" t="s">
        <v>81</v>
      </c>
      <c r="B10" s="94" t="s">
        <v>82</v>
      </c>
      <c r="C10" s="90">
        <f t="shared" ref="C10:C13" si="1">D10+G10</f>
        <v>1224.578777</v>
      </c>
      <c r="D10" s="90">
        <f t="shared" si="0"/>
        <v>1224.578777</v>
      </c>
      <c r="E10" s="90">
        <v>1174.978777</v>
      </c>
      <c r="F10" s="90">
        <v>49.6</v>
      </c>
      <c r="G10" s="95"/>
    </row>
    <row r="11" ht="26.25" customHeight="1" spans="1:7">
      <c r="A11" s="92" t="s">
        <v>83</v>
      </c>
      <c r="B11" s="96" t="s">
        <v>84</v>
      </c>
      <c r="C11" s="90">
        <f t="shared" si="1"/>
        <v>182.255</v>
      </c>
      <c r="D11" s="90">
        <f t="shared" si="0"/>
        <v>0</v>
      </c>
      <c r="E11" s="95"/>
      <c r="F11" s="90"/>
      <c r="G11" s="95">
        <v>182.255</v>
      </c>
    </row>
    <row r="12" ht="26.25" customHeight="1" spans="1:7">
      <c r="A12" s="92" t="s">
        <v>85</v>
      </c>
      <c r="B12" s="96" t="s">
        <v>86</v>
      </c>
      <c r="C12" s="90">
        <f t="shared" si="1"/>
        <v>105.6255</v>
      </c>
      <c r="D12" s="90">
        <f t="shared" si="0"/>
        <v>0</v>
      </c>
      <c r="E12" s="95"/>
      <c r="F12" s="90"/>
      <c r="G12" s="95">
        <v>105.6255</v>
      </c>
    </row>
    <row r="13" ht="26.25" customHeight="1" spans="1:7">
      <c r="A13" s="92" t="s">
        <v>87</v>
      </c>
      <c r="B13" s="91" t="s">
        <v>88</v>
      </c>
      <c r="C13" s="90">
        <f t="shared" si="1"/>
        <v>132.62</v>
      </c>
      <c r="D13" s="90">
        <f t="shared" si="0"/>
        <v>0</v>
      </c>
      <c r="E13" s="95"/>
      <c r="F13" s="90"/>
      <c r="G13" s="95">
        <v>132.62</v>
      </c>
    </row>
    <row r="14" ht="26.25" customHeight="1" spans="1:7">
      <c r="A14" s="91" t="s">
        <v>89</v>
      </c>
      <c r="B14" s="94" t="s">
        <v>90</v>
      </c>
      <c r="C14" s="95">
        <f>C15</f>
        <v>13.16</v>
      </c>
      <c r="D14" s="90">
        <f t="shared" si="0"/>
        <v>0</v>
      </c>
      <c r="E14" s="95"/>
      <c r="F14" s="90"/>
      <c r="G14" s="95">
        <f>G15</f>
        <v>13.16</v>
      </c>
    </row>
    <row r="15" ht="26.25" customHeight="1" spans="1:7">
      <c r="A15" s="92" t="s">
        <v>83</v>
      </c>
      <c r="B15" s="96" t="s">
        <v>84</v>
      </c>
      <c r="C15" s="90">
        <f>D15+G15</f>
        <v>13.16</v>
      </c>
      <c r="D15" s="90">
        <f t="shared" si="0"/>
        <v>0</v>
      </c>
      <c r="E15" s="95"/>
      <c r="F15" s="90"/>
      <c r="G15" s="95">
        <v>13.16</v>
      </c>
    </row>
    <row r="16" ht="26.25" customHeight="1" spans="1:7">
      <c r="A16" s="64" t="s">
        <v>106</v>
      </c>
      <c r="B16" s="64" t="s">
        <v>69</v>
      </c>
      <c r="C16" s="90">
        <f>C6</f>
        <v>1668.465277</v>
      </c>
      <c r="D16" s="90">
        <f t="shared" si="0"/>
        <v>1224.578777</v>
      </c>
      <c r="E16" s="90">
        <f t="shared" ref="E16:G16" si="2">E6</f>
        <v>1174.978777</v>
      </c>
      <c r="F16" s="90">
        <f t="shared" si="2"/>
        <v>49.6</v>
      </c>
      <c r="G16" s="90">
        <f t="shared" si="2"/>
        <v>443.8865</v>
      </c>
    </row>
    <row r="17" customHeight="1" spans="1:7">
      <c r="A17" s="97" t="s">
        <v>92</v>
      </c>
      <c r="B17" s="97"/>
      <c r="C17" s="97"/>
      <c r="D17" s="98"/>
      <c r="E17" s="98"/>
      <c r="F17" s="98"/>
      <c r="G17" s="98"/>
    </row>
  </sheetData>
  <mergeCells count="4">
    <mergeCell ref="A4:A5"/>
    <mergeCell ref="B4:B5"/>
    <mergeCell ref="C4:C5"/>
    <mergeCell ref="G4:G5"/>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37"/>
  <sheetViews>
    <sheetView showGridLines="0" showZeros="0" view="pageBreakPreview" zoomScale="80" zoomScaleNormal="115" workbookViewId="0">
      <selection activeCell="E28" sqref="E28:E31"/>
    </sheetView>
  </sheetViews>
  <sheetFormatPr defaultColWidth="9.16666666666667" defaultRowHeight="12.75" customHeight="1"/>
  <cols>
    <col min="1" max="1" width="28.1666666666667" customWidth="1"/>
    <col min="2" max="2" width="31.5" customWidth="1"/>
    <col min="3" max="5" width="24.6666666666667" customWidth="1"/>
    <col min="6" max="243" width="7.66666666666667" customWidth="1"/>
  </cols>
  <sheetData>
    <row r="1" ht="33.75" customHeight="1" spans="1:2">
      <c r="A1" s="52" t="s">
        <v>107</v>
      </c>
      <c r="B1" s="52"/>
    </row>
    <row r="2" ht="39.75" customHeight="1" spans="1:243">
      <c r="A2" s="53" t="s">
        <v>108</v>
      </c>
      <c r="B2" s="53"/>
      <c r="C2" s="53"/>
      <c r="D2" s="53"/>
      <c r="E2" s="53"/>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row>
    <row r="3" ht="15" customHeight="1" spans="1:243">
      <c r="A3" s="54" t="s">
        <v>2</v>
      </c>
      <c r="B3" s="49"/>
      <c r="C3" s="49"/>
      <c r="D3" s="49"/>
      <c r="E3" s="49" t="s">
        <v>3</v>
      </c>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row>
    <row r="4" ht="40.15" customHeight="1" spans="1:243">
      <c r="A4" s="55" t="s">
        <v>109</v>
      </c>
      <c r="B4" s="55"/>
      <c r="C4" s="56" t="s">
        <v>110</v>
      </c>
      <c r="D4" s="56"/>
      <c r="E4" s="56"/>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row>
    <row r="5" ht="40.15" customHeight="1" spans="1:243">
      <c r="A5" s="55" t="s">
        <v>67</v>
      </c>
      <c r="B5" s="55" t="s">
        <v>68</v>
      </c>
      <c r="C5" s="55" t="s">
        <v>103</v>
      </c>
      <c r="D5" s="55" t="s">
        <v>104</v>
      </c>
      <c r="E5" s="55" t="s">
        <v>105</v>
      </c>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row>
    <row r="6" ht="35.1" customHeight="1" spans="1:243">
      <c r="A6" s="65">
        <v>301</v>
      </c>
      <c r="B6" s="59" t="s">
        <v>111</v>
      </c>
      <c r="C6" s="84">
        <f>D6+E6</f>
        <v>1174.978777</v>
      </c>
      <c r="D6" s="84">
        <f>SUM(D7:D14)</f>
        <v>1174.978777</v>
      </c>
      <c r="E6" s="84"/>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c r="IG6" s="51"/>
      <c r="IH6" s="51"/>
      <c r="II6" s="51"/>
    </row>
    <row r="7" ht="35.1" customHeight="1" spans="1:243">
      <c r="A7" s="65">
        <v>30101</v>
      </c>
      <c r="B7" s="59" t="s">
        <v>112</v>
      </c>
      <c r="C7" s="84">
        <f t="shared" ref="C7:C15" si="0">D7+E7</f>
        <v>206.88</v>
      </c>
      <c r="D7" s="84">
        <v>206.88</v>
      </c>
      <c r="E7" s="84"/>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c r="ID7" s="51"/>
      <c r="IE7" s="51"/>
      <c r="IF7" s="51"/>
      <c r="IG7" s="51"/>
      <c r="IH7" s="51"/>
      <c r="II7" s="51"/>
    </row>
    <row r="8" ht="35.1" customHeight="1" spans="1:243">
      <c r="A8" s="65">
        <v>30102</v>
      </c>
      <c r="B8" s="59" t="s">
        <v>113</v>
      </c>
      <c r="C8" s="84">
        <f t="shared" si="0"/>
        <v>553.32448</v>
      </c>
      <c r="D8" s="84">
        <v>553.32448</v>
      </c>
      <c r="E8" s="84"/>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51"/>
      <c r="FE8" s="51"/>
      <c r="FF8" s="51"/>
      <c r="FG8" s="51"/>
      <c r="FH8" s="51"/>
      <c r="FI8" s="51"/>
      <c r="FJ8" s="51"/>
      <c r="FK8" s="51"/>
      <c r="FL8" s="51"/>
      <c r="FM8" s="51"/>
      <c r="FN8" s="51"/>
      <c r="FO8" s="51"/>
      <c r="FP8" s="51"/>
      <c r="FQ8" s="51"/>
      <c r="FR8" s="51"/>
      <c r="FS8" s="51"/>
      <c r="FT8" s="51"/>
      <c r="FU8" s="51"/>
      <c r="FV8" s="51"/>
      <c r="FW8" s="51"/>
      <c r="FX8" s="51"/>
      <c r="FY8" s="51"/>
      <c r="FZ8" s="51"/>
      <c r="GA8" s="51"/>
      <c r="GB8" s="51"/>
      <c r="GC8" s="51"/>
      <c r="GD8" s="51"/>
      <c r="GE8" s="51"/>
      <c r="GF8" s="51"/>
      <c r="GG8" s="51"/>
      <c r="GH8" s="51"/>
      <c r="GI8" s="51"/>
      <c r="GJ8" s="51"/>
      <c r="GK8" s="51"/>
      <c r="GL8" s="51"/>
      <c r="GM8" s="51"/>
      <c r="GN8" s="51"/>
      <c r="GO8" s="51"/>
      <c r="GP8" s="51"/>
      <c r="GQ8" s="51"/>
      <c r="GR8" s="51"/>
      <c r="GS8" s="51"/>
      <c r="GT8" s="51"/>
      <c r="GU8" s="51"/>
      <c r="GV8" s="51"/>
      <c r="GW8" s="51"/>
      <c r="GX8" s="51"/>
      <c r="GY8" s="51"/>
      <c r="GZ8" s="51"/>
      <c r="HA8" s="51"/>
      <c r="HB8" s="51"/>
      <c r="HC8" s="51"/>
      <c r="HD8" s="51"/>
      <c r="HE8" s="51"/>
      <c r="HF8" s="51"/>
      <c r="HG8" s="51"/>
      <c r="HH8" s="51"/>
      <c r="HI8" s="51"/>
      <c r="HJ8" s="51"/>
      <c r="HK8" s="51"/>
      <c r="HL8" s="51"/>
      <c r="HM8" s="51"/>
      <c r="HN8" s="51"/>
      <c r="HO8" s="51"/>
      <c r="HP8" s="51"/>
      <c r="HQ8" s="51"/>
      <c r="HR8" s="51"/>
      <c r="HS8" s="51"/>
      <c r="HT8" s="51"/>
      <c r="HU8" s="51"/>
      <c r="HV8" s="51"/>
      <c r="HW8" s="51"/>
      <c r="HX8" s="51"/>
      <c r="HY8" s="51"/>
      <c r="HZ8" s="51"/>
      <c r="IA8" s="51"/>
      <c r="IB8" s="51"/>
      <c r="IC8" s="51"/>
      <c r="ID8" s="51"/>
      <c r="IE8" s="51"/>
      <c r="IF8" s="51"/>
      <c r="IG8" s="51"/>
      <c r="IH8" s="51"/>
      <c r="II8" s="51"/>
    </row>
    <row r="9" ht="35.1" customHeight="1" spans="1:243">
      <c r="A9" s="65">
        <v>30103</v>
      </c>
      <c r="B9" s="59" t="s">
        <v>114</v>
      </c>
      <c r="C9" s="84">
        <f t="shared" si="0"/>
        <v>17.8</v>
      </c>
      <c r="D9" s="84">
        <v>17.8</v>
      </c>
      <c r="E9" s="84"/>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c r="HW9" s="51"/>
      <c r="HX9" s="51"/>
      <c r="HY9" s="51"/>
      <c r="HZ9" s="51"/>
      <c r="IA9" s="51"/>
      <c r="IB9" s="51"/>
      <c r="IC9" s="51"/>
      <c r="ID9" s="51"/>
      <c r="IE9" s="51"/>
      <c r="IF9" s="51"/>
      <c r="IG9" s="51"/>
      <c r="IH9" s="51"/>
      <c r="II9" s="51"/>
    </row>
    <row r="10" ht="35.1" customHeight="1" spans="1:243">
      <c r="A10" s="65">
        <v>30108</v>
      </c>
      <c r="B10" s="59" t="s">
        <v>115</v>
      </c>
      <c r="C10" s="84">
        <f t="shared" si="0"/>
        <v>79.844304</v>
      </c>
      <c r="D10" s="84">
        <v>79.844304</v>
      </c>
      <c r="E10" s="84"/>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51"/>
      <c r="FE10" s="51"/>
      <c r="FF10" s="51"/>
      <c r="FG10" s="51"/>
      <c r="FH10" s="51"/>
      <c r="FI10" s="51"/>
      <c r="FJ10" s="51"/>
      <c r="FK10" s="51"/>
      <c r="FL10" s="51"/>
      <c r="FM10" s="51"/>
      <c r="FN10" s="51"/>
      <c r="FO10" s="51"/>
      <c r="FP10" s="51"/>
      <c r="FQ10" s="51"/>
      <c r="FR10" s="51"/>
      <c r="FS10" s="51"/>
      <c r="FT10" s="51"/>
      <c r="FU10" s="51"/>
      <c r="FV10" s="51"/>
      <c r="FW10" s="51"/>
      <c r="FX10" s="51"/>
      <c r="FY10" s="51"/>
      <c r="FZ10" s="51"/>
      <c r="GA10" s="51"/>
      <c r="GB10" s="51"/>
      <c r="GC10" s="51"/>
      <c r="GD10" s="51"/>
      <c r="GE10" s="51"/>
      <c r="GF10" s="51"/>
      <c r="GG10" s="51"/>
      <c r="GH10" s="51"/>
      <c r="GI10" s="51"/>
      <c r="GJ10" s="51"/>
      <c r="GK10" s="51"/>
      <c r="GL10" s="51"/>
      <c r="GM10" s="51"/>
      <c r="GN10" s="51"/>
      <c r="GO10" s="51"/>
      <c r="GP10" s="51"/>
      <c r="GQ10" s="51"/>
      <c r="GR10" s="51"/>
      <c r="GS10" s="51"/>
      <c r="GT10" s="51"/>
      <c r="GU10" s="51"/>
      <c r="GV10" s="51"/>
      <c r="GW10" s="51"/>
      <c r="GX10" s="51"/>
      <c r="GY10" s="51"/>
      <c r="GZ10" s="51"/>
      <c r="HA10" s="51"/>
      <c r="HB10" s="51"/>
      <c r="HC10" s="51"/>
      <c r="HD10" s="51"/>
      <c r="HE10" s="51"/>
      <c r="HF10" s="51"/>
      <c r="HG10" s="51"/>
      <c r="HH10" s="51"/>
      <c r="HI10" s="51"/>
      <c r="HJ10" s="51"/>
      <c r="HK10" s="51"/>
      <c r="HL10" s="51"/>
      <c r="HM10" s="51"/>
      <c r="HN10" s="51"/>
      <c r="HO10" s="51"/>
      <c r="HP10" s="51"/>
      <c r="HQ10" s="51"/>
      <c r="HR10" s="51"/>
      <c r="HS10" s="51"/>
      <c r="HT10" s="51"/>
      <c r="HU10" s="51"/>
      <c r="HV10" s="51"/>
      <c r="HW10" s="51"/>
      <c r="HX10" s="51"/>
      <c r="HY10" s="51"/>
      <c r="HZ10" s="51"/>
      <c r="IA10" s="51"/>
      <c r="IB10" s="51"/>
      <c r="IC10" s="51"/>
      <c r="ID10" s="51"/>
      <c r="IE10" s="51"/>
      <c r="IF10" s="51"/>
      <c r="IG10" s="51"/>
      <c r="IH10" s="51"/>
      <c r="II10" s="51"/>
    </row>
    <row r="11" ht="35.1" customHeight="1" spans="1:243">
      <c r="A11" s="65">
        <v>30109</v>
      </c>
      <c r="B11" s="59" t="s">
        <v>116</v>
      </c>
      <c r="C11" s="84">
        <f t="shared" si="0"/>
        <v>39.922152</v>
      </c>
      <c r="D11" s="84">
        <v>39.922152</v>
      </c>
      <c r="E11" s="84"/>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51"/>
      <c r="FE11" s="51"/>
      <c r="FF11" s="51"/>
      <c r="FG11" s="51"/>
      <c r="FH11" s="51"/>
      <c r="FI11" s="51"/>
      <c r="FJ11" s="51"/>
      <c r="FK11" s="51"/>
      <c r="FL11" s="51"/>
      <c r="FM11" s="51"/>
      <c r="FN11" s="51"/>
      <c r="FO11" s="51"/>
      <c r="FP11" s="51"/>
      <c r="FQ11" s="51"/>
      <c r="FR11" s="51"/>
      <c r="FS11" s="51"/>
      <c r="FT11" s="51"/>
      <c r="FU11" s="51"/>
      <c r="FV11" s="51"/>
      <c r="FW11" s="51"/>
      <c r="FX11" s="51"/>
      <c r="FY11" s="51"/>
      <c r="FZ11" s="51"/>
      <c r="GA11" s="51"/>
      <c r="GB11" s="51"/>
      <c r="GC11" s="51"/>
      <c r="GD11" s="51"/>
      <c r="GE11" s="51"/>
      <c r="GF11" s="51"/>
      <c r="GG11" s="51"/>
      <c r="GH11" s="51"/>
      <c r="GI11" s="51"/>
      <c r="GJ11" s="51"/>
      <c r="GK11" s="51"/>
      <c r="GL11" s="51"/>
      <c r="GM11" s="51"/>
      <c r="GN11" s="51"/>
      <c r="GO11" s="51"/>
      <c r="GP11" s="51"/>
      <c r="GQ11" s="51"/>
      <c r="GR11" s="51"/>
      <c r="GS11" s="51"/>
      <c r="GT11" s="51"/>
      <c r="GU11" s="51"/>
      <c r="GV11" s="51"/>
      <c r="GW11" s="51"/>
      <c r="GX11" s="51"/>
      <c r="GY11" s="51"/>
      <c r="GZ11" s="51"/>
      <c r="HA11" s="51"/>
      <c r="HB11" s="51"/>
      <c r="HC11" s="51"/>
      <c r="HD11" s="51"/>
      <c r="HE11" s="51"/>
      <c r="HF11" s="51"/>
      <c r="HG11" s="51"/>
      <c r="HH11" s="51"/>
      <c r="HI11" s="51"/>
      <c r="HJ11" s="51"/>
      <c r="HK11" s="51"/>
      <c r="HL11" s="51"/>
      <c r="HM11" s="51"/>
      <c r="HN11" s="51"/>
      <c r="HO11" s="51"/>
      <c r="HP11" s="51"/>
      <c r="HQ11" s="51"/>
      <c r="HR11" s="51"/>
      <c r="HS11" s="51"/>
      <c r="HT11" s="51"/>
      <c r="HU11" s="51"/>
      <c r="HV11" s="51"/>
      <c r="HW11" s="51"/>
      <c r="HX11" s="51"/>
      <c r="HY11" s="51"/>
      <c r="HZ11" s="51"/>
      <c r="IA11" s="51"/>
      <c r="IB11" s="51"/>
      <c r="IC11" s="51"/>
      <c r="ID11" s="51"/>
      <c r="IE11" s="51"/>
      <c r="IF11" s="51"/>
      <c r="IG11" s="51"/>
      <c r="IH11" s="51"/>
      <c r="II11" s="51"/>
    </row>
    <row r="12" ht="35.1" customHeight="1" spans="1:243">
      <c r="A12" s="65">
        <v>30110</v>
      </c>
      <c r="B12" s="59" t="s">
        <v>117</v>
      </c>
      <c r="C12" s="84">
        <f t="shared" si="0"/>
        <v>44.912421</v>
      </c>
      <c r="D12" s="84">
        <v>44.912421</v>
      </c>
      <c r="E12" s="84"/>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51"/>
      <c r="FE12" s="51"/>
      <c r="FF12" s="51"/>
      <c r="FG12" s="51"/>
      <c r="FH12" s="51"/>
      <c r="FI12" s="51"/>
      <c r="FJ12" s="51"/>
      <c r="FK12" s="51"/>
      <c r="FL12" s="51"/>
      <c r="FM12" s="51"/>
      <c r="FN12" s="51"/>
      <c r="FO12" s="51"/>
      <c r="FP12" s="51"/>
      <c r="FQ12" s="51"/>
      <c r="FR12" s="51"/>
      <c r="FS12" s="51"/>
      <c r="FT12" s="51"/>
      <c r="FU12" s="51"/>
      <c r="FV12" s="51"/>
      <c r="FW12" s="51"/>
      <c r="FX12" s="51"/>
      <c r="FY12" s="51"/>
      <c r="FZ12" s="51"/>
      <c r="GA12" s="51"/>
      <c r="GB12" s="51"/>
      <c r="GC12" s="51"/>
      <c r="GD12" s="51"/>
      <c r="GE12" s="51"/>
      <c r="GF12" s="51"/>
      <c r="GG12" s="51"/>
      <c r="GH12" s="51"/>
      <c r="GI12" s="51"/>
      <c r="GJ12" s="51"/>
      <c r="GK12" s="51"/>
      <c r="GL12" s="51"/>
      <c r="GM12" s="51"/>
      <c r="GN12" s="51"/>
      <c r="GO12" s="51"/>
      <c r="GP12" s="51"/>
      <c r="GQ12" s="51"/>
      <c r="GR12" s="51"/>
      <c r="GS12" s="51"/>
      <c r="GT12" s="51"/>
      <c r="GU12" s="51"/>
      <c r="GV12" s="51"/>
      <c r="GW12" s="51"/>
      <c r="GX12" s="51"/>
      <c r="GY12" s="51"/>
      <c r="GZ12" s="51"/>
      <c r="HA12" s="51"/>
      <c r="HB12" s="51"/>
      <c r="HC12" s="51"/>
      <c r="HD12" s="51"/>
      <c r="HE12" s="51"/>
      <c r="HF12" s="51"/>
      <c r="HG12" s="51"/>
      <c r="HH12" s="51"/>
      <c r="HI12" s="51"/>
      <c r="HJ12" s="51"/>
      <c r="HK12" s="51"/>
      <c r="HL12" s="51"/>
      <c r="HM12" s="51"/>
      <c r="HN12" s="51"/>
      <c r="HO12" s="51"/>
      <c r="HP12" s="51"/>
      <c r="HQ12" s="51"/>
      <c r="HR12" s="51"/>
      <c r="HS12" s="51"/>
      <c r="HT12" s="51"/>
      <c r="HU12" s="51"/>
      <c r="HV12" s="51"/>
      <c r="HW12" s="51"/>
      <c r="HX12" s="51"/>
      <c r="HY12" s="51"/>
      <c r="HZ12" s="51"/>
      <c r="IA12" s="51"/>
      <c r="IB12" s="51"/>
      <c r="IC12" s="51"/>
      <c r="ID12" s="51"/>
      <c r="IE12" s="51"/>
      <c r="IF12" s="51"/>
      <c r="IG12" s="51"/>
      <c r="IH12" s="51"/>
      <c r="II12" s="51"/>
    </row>
    <row r="13" ht="35.1" customHeight="1" spans="1:243">
      <c r="A13" s="65">
        <v>30112</v>
      </c>
      <c r="B13" s="59" t="s">
        <v>118</v>
      </c>
      <c r="C13" s="84">
        <f t="shared" si="0"/>
        <v>9.14372</v>
      </c>
      <c r="D13" s="84">
        <v>9.14372</v>
      </c>
      <c r="E13" s="84"/>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51"/>
      <c r="FE13" s="51"/>
      <c r="FF13" s="51"/>
      <c r="FG13" s="51"/>
      <c r="FH13" s="51"/>
      <c r="FI13" s="51"/>
      <c r="FJ13" s="51"/>
      <c r="FK13" s="51"/>
      <c r="FL13" s="51"/>
      <c r="FM13" s="51"/>
      <c r="FN13" s="51"/>
      <c r="FO13" s="51"/>
      <c r="FP13" s="51"/>
      <c r="FQ13" s="51"/>
      <c r="FR13" s="51"/>
      <c r="FS13" s="51"/>
      <c r="FT13" s="51"/>
      <c r="FU13" s="51"/>
      <c r="FV13" s="51"/>
      <c r="FW13" s="51"/>
      <c r="FX13" s="51"/>
      <c r="FY13" s="51"/>
      <c r="FZ13" s="51"/>
      <c r="GA13" s="51"/>
      <c r="GB13" s="51"/>
      <c r="GC13" s="51"/>
      <c r="GD13" s="51"/>
      <c r="GE13" s="51"/>
      <c r="GF13" s="51"/>
      <c r="GG13" s="51"/>
      <c r="GH13" s="51"/>
      <c r="GI13" s="51"/>
      <c r="GJ13" s="51"/>
      <c r="GK13" s="51"/>
      <c r="GL13" s="51"/>
      <c r="GM13" s="51"/>
      <c r="GN13" s="51"/>
      <c r="GO13" s="51"/>
      <c r="GP13" s="51"/>
      <c r="GQ13" s="51"/>
      <c r="GR13" s="51"/>
      <c r="GS13" s="51"/>
      <c r="GT13" s="51"/>
      <c r="GU13" s="51"/>
      <c r="GV13" s="51"/>
      <c r="GW13" s="51"/>
      <c r="GX13" s="51"/>
      <c r="GY13" s="51"/>
      <c r="GZ13" s="51"/>
      <c r="HA13" s="51"/>
      <c r="HB13" s="51"/>
      <c r="HC13" s="51"/>
      <c r="HD13" s="51"/>
      <c r="HE13" s="51"/>
      <c r="HF13" s="51"/>
      <c r="HG13" s="51"/>
      <c r="HH13" s="51"/>
      <c r="HI13" s="51"/>
      <c r="HJ13" s="51"/>
      <c r="HK13" s="51"/>
      <c r="HL13" s="51"/>
      <c r="HM13" s="51"/>
      <c r="HN13" s="51"/>
      <c r="HO13" s="51"/>
      <c r="HP13" s="51"/>
      <c r="HQ13" s="51"/>
      <c r="HR13" s="51"/>
      <c r="HS13" s="51"/>
      <c r="HT13" s="51"/>
      <c r="HU13" s="51"/>
      <c r="HV13" s="51"/>
      <c r="HW13" s="51"/>
      <c r="HX13" s="51"/>
      <c r="HY13" s="51"/>
      <c r="HZ13" s="51"/>
      <c r="IA13" s="51"/>
      <c r="IB13" s="51"/>
      <c r="IC13" s="51"/>
      <c r="ID13" s="51"/>
      <c r="IE13" s="51"/>
      <c r="IF13" s="51"/>
      <c r="IG13" s="51"/>
      <c r="IH13" s="51"/>
      <c r="II13" s="51"/>
    </row>
    <row r="14" ht="35.1" customHeight="1" spans="1:243">
      <c r="A14" s="65">
        <v>30113</v>
      </c>
      <c r="B14" s="59" t="s">
        <v>119</v>
      </c>
      <c r="C14" s="84">
        <f t="shared" si="0"/>
        <v>223.1517</v>
      </c>
      <c r="D14" s="84">
        <v>223.1517</v>
      </c>
      <c r="E14" s="84"/>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51"/>
      <c r="FE14" s="51"/>
      <c r="FF14" s="51"/>
      <c r="FG14" s="51"/>
      <c r="FH14" s="51"/>
      <c r="FI14" s="51"/>
      <c r="FJ14" s="51"/>
      <c r="FK14" s="51"/>
      <c r="FL14" s="51"/>
      <c r="FM14" s="51"/>
      <c r="FN14" s="51"/>
      <c r="FO14" s="51"/>
      <c r="FP14" s="51"/>
      <c r="FQ14" s="51"/>
      <c r="FR14" s="51"/>
      <c r="FS14" s="51"/>
      <c r="FT14" s="51"/>
      <c r="FU14" s="51"/>
      <c r="FV14" s="51"/>
      <c r="FW14" s="51"/>
      <c r="FX14" s="51"/>
      <c r="FY14" s="51"/>
      <c r="FZ14" s="51"/>
      <c r="GA14" s="51"/>
      <c r="GB14" s="51"/>
      <c r="GC14" s="51"/>
      <c r="GD14" s="51"/>
      <c r="GE14" s="51"/>
      <c r="GF14" s="51"/>
      <c r="GG14" s="51"/>
      <c r="GH14" s="51"/>
      <c r="GI14" s="51"/>
      <c r="GJ14" s="51"/>
      <c r="GK14" s="51"/>
      <c r="GL14" s="51"/>
      <c r="GM14" s="51"/>
      <c r="GN14" s="51"/>
      <c r="GO14" s="51"/>
      <c r="GP14" s="51"/>
      <c r="GQ14" s="51"/>
      <c r="GR14" s="51"/>
      <c r="GS14" s="51"/>
      <c r="GT14" s="51"/>
      <c r="GU14" s="51"/>
      <c r="GV14" s="51"/>
      <c r="GW14" s="51"/>
      <c r="GX14" s="51"/>
      <c r="GY14" s="51"/>
      <c r="GZ14" s="51"/>
      <c r="HA14" s="51"/>
      <c r="HB14" s="51"/>
      <c r="HC14" s="51"/>
      <c r="HD14" s="51"/>
      <c r="HE14" s="51"/>
      <c r="HF14" s="51"/>
      <c r="HG14" s="51"/>
      <c r="HH14" s="51"/>
      <c r="HI14" s="51"/>
      <c r="HJ14" s="51"/>
      <c r="HK14" s="51"/>
      <c r="HL14" s="51"/>
      <c r="HM14" s="51"/>
      <c r="HN14" s="51"/>
      <c r="HO14" s="51"/>
      <c r="HP14" s="51"/>
      <c r="HQ14" s="51"/>
      <c r="HR14" s="51"/>
      <c r="HS14" s="51"/>
      <c r="HT14" s="51"/>
      <c r="HU14" s="51"/>
      <c r="HV14" s="51"/>
      <c r="HW14" s="51"/>
      <c r="HX14" s="51"/>
      <c r="HY14" s="51"/>
      <c r="HZ14" s="51"/>
      <c r="IA14" s="51"/>
      <c r="IB14" s="51"/>
      <c r="IC14" s="51"/>
      <c r="ID14" s="51"/>
      <c r="IE14" s="51"/>
      <c r="IF14" s="51"/>
      <c r="IG14" s="51"/>
      <c r="IH14" s="51"/>
      <c r="II14" s="51"/>
    </row>
    <row r="15" ht="35.1" customHeight="1" spans="1:243">
      <c r="A15" s="65">
        <v>302</v>
      </c>
      <c r="B15" s="59" t="s">
        <v>120</v>
      </c>
      <c r="C15" s="84">
        <f t="shared" si="0"/>
        <v>48.6</v>
      </c>
      <c r="D15" s="84"/>
      <c r="E15" s="84">
        <f>SUM(E16:E33)</f>
        <v>48.6</v>
      </c>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51"/>
      <c r="FE15" s="51"/>
      <c r="FF15" s="51"/>
      <c r="FG15" s="51"/>
      <c r="FH15" s="51"/>
      <c r="FI15" s="51"/>
      <c r="FJ15" s="51"/>
      <c r="FK15" s="51"/>
      <c r="FL15" s="51"/>
      <c r="FM15" s="51"/>
      <c r="FN15" s="51"/>
      <c r="FO15" s="51"/>
      <c r="FP15" s="51"/>
      <c r="FQ15" s="51"/>
      <c r="FR15" s="51"/>
      <c r="FS15" s="51"/>
      <c r="FT15" s="51"/>
      <c r="FU15" s="51"/>
      <c r="FV15" s="51"/>
      <c r="FW15" s="51"/>
      <c r="FX15" s="51"/>
      <c r="FY15" s="51"/>
      <c r="FZ15" s="51"/>
      <c r="GA15" s="51"/>
      <c r="GB15" s="51"/>
      <c r="GC15" s="51"/>
      <c r="GD15" s="51"/>
      <c r="GE15" s="51"/>
      <c r="GF15" s="51"/>
      <c r="GG15" s="51"/>
      <c r="GH15" s="51"/>
      <c r="GI15" s="51"/>
      <c r="GJ15" s="51"/>
      <c r="GK15" s="51"/>
      <c r="GL15" s="51"/>
      <c r="GM15" s="51"/>
      <c r="GN15" s="51"/>
      <c r="GO15" s="51"/>
      <c r="GP15" s="51"/>
      <c r="GQ15" s="51"/>
      <c r="GR15" s="51"/>
      <c r="GS15" s="51"/>
      <c r="GT15" s="51"/>
      <c r="GU15" s="51"/>
      <c r="GV15" s="51"/>
      <c r="GW15" s="51"/>
      <c r="GX15" s="51"/>
      <c r="GY15" s="51"/>
      <c r="GZ15" s="51"/>
      <c r="HA15" s="51"/>
      <c r="HB15" s="51"/>
      <c r="HC15" s="51"/>
      <c r="HD15" s="51"/>
      <c r="HE15" s="51"/>
      <c r="HF15" s="51"/>
      <c r="HG15" s="51"/>
      <c r="HH15" s="51"/>
      <c r="HI15" s="51"/>
      <c r="HJ15" s="51"/>
      <c r="HK15" s="51"/>
      <c r="HL15" s="51"/>
      <c r="HM15" s="51"/>
      <c r="HN15" s="51"/>
      <c r="HO15" s="51"/>
      <c r="HP15" s="51"/>
      <c r="HQ15" s="51"/>
      <c r="HR15" s="51"/>
      <c r="HS15" s="51"/>
      <c r="HT15" s="51"/>
      <c r="HU15" s="51"/>
      <c r="HV15" s="51"/>
      <c r="HW15" s="51"/>
      <c r="HX15" s="51"/>
      <c r="HY15" s="51"/>
      <c r="HZ15" s="51"/>
      <c r="IA15" s="51"/>
      <c r="IB15" s="51"/>
      <c r="IC15" s="51"/>
      <c r="ID15" s="51"/>
      <c r="IE15" s="51"/>
      <c r="IF15" s="51"/>
      <c r="IG15" s="51"/>
      <c r="IH15" s="51"/>
      <c r="II15" s="51"/>
    </row>
    <row r="16" ht="35.1" customHeight="1" spans="1:243">
      <c r="A16" s="65">
        <v>30201</v>
      </c>
      <c r="B16" s="59" t="s">
        <v>121</v>
      </c>
      <c r="C16" s="84">
        <f t="shared" ref="C16:C35" si="1">D16+E16</f>
        <v>17.9874</v>
      </c>
      <c r="D16" s="84"/>
      <c r="E16" s="84">
        <v>17.9874</v>
      </c>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row>
    <row r="17" ht="35.1" customHeight="1" spans="1:243">
      <c r="A17" s="65">
        <v>30202</v>
      </c>
      <c r="B17" s="59" t="s">
        <v>122</v>
      </c>
      <c r="C17" s="84">
        <f t="shared" si="1"/>
        <v>0.5976</v>
      </c>
      <c r="D17" s="84"/>
      <c r="E17" s="84">
        <v>0.5976</v>
      </c>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row>
    <row r="18" ht="35.1" customHeight="1" spans="1:243">
      <c r="A18" s="65">
        <v>30203</v>
      </c>
      <c r="B18" s="59" t="s">
        <v>123</v>
      </c>
      <c r="C18" s="84">
        <f t="shared" si="1"/>
        <v>0.6462</v>
      </c>
      <c r="D18" s="84"/>
      <c r="E18" s="84">
        <v>0.6462</v>
      </c>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row>
    <row r="19" ht="35.1" customHeight="1" spans="1:243">
      <c r="A19" s="65">
        <v>30204</v>
      </c>
      <c r="B19" s="59" t="s">
        <v>124</v>
      </c>
      <c r="C19" s="84">
        <f t="shared" si="1"/>
        <v>0.0315</v>
      </c>
      <c r="D19" s="84"/>
      <c r="E19" s="84">
        <v>0.0315</v>
      </c>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51"/>
      <c r="FE19" s="51"/>
      <c r="FF19" s="51"/>
      <c r="FG19" s="51"/>
      <c r="FH19" s="51"/>
      <c r="FI19" s="51"/>
      <c r="FJ19" s="51"/>
      <c r="FK19" s="51"/>
      <c r="FL19" s="51"/>
      <c r="FM19" s="51"/>
      <c r="FN19" s="51"/>
      <c r="FO19" s="51"/>
      <c r="FP19" s="51"/>
      <c r="FQ19" s="51"/>
      <c r="FR19" s="51"/>
      <c r="FS19" s="51"/>
      <c r="FT19" s="51"/>
      <c r="FU19" s="51"/>
      <c r="FV19" s="51"/>
      <c r="FW19" s="51"/>
      <c r="FX19" s="51"/>
      <c r="FY19" s="51"/>
      <c r="FZ19" s="51"/>
      <c r="GA19" s="51"/>
      <c r="GB19" s="51"/>
      <c r="GC19" s="51"/>
      <c r="GD19" s="51"/>
      <c r="GE19" s="51"/>
      <c r="GF19" s="51"/>
      <c r="GG19" s="51"/>
      <c r="GH19" s="51"/>
      <c r="GI19" s="51"/>
      <c r="GJ19" s="51"/>
      <c r="GK19" s="51"/>
      <c r="GL19" s="51"/>
      <c r="GM19" s="51"/>
      <c r="GN19" s="51"/>
      <c r="GO19" s="51"/>
      <c r="GP19" s="51"/>
      <c r="GQ19" s="51"/>
      <c r="GR19" s="51"/>
      <c r="GS19" s="51"/>
      <c r="GT19" s="51"/>
      <c r="GU19" s="51"/>
      <c r="GV19" s="51"/>
      <c r="GW19" s="51"/>
      <c r="GX19" s="51"/>
      <c r="GY19" s="51"/>
      <c r="GZ19" s="51"/>
      <c r="HA19" s="51"/>
      <c r="HB19" s="51"/>
      <c r="HC19" s="51"/>
      <c r="HD19" s="51"/>
      <c r="HE19" s="51"/>
      <c r="HF19" s="51"/>
      <c r="HG19" s="51"/>
      <c r="HH19" s="51"/>
      <c r="HI19" s="51"/>
      <c r="HJ19" s="51"/>
      <c r="HK19" s="51"/>
      <c r="HL19" s="51"/>
      <c r="HM19" s="51"/>
      <c r="HN19" s="51"/>
      <c r="HO19" s="51"/>
      <c r="HP19" s="51"/>
      <c r="HQ19" s="51"/>
      <c r="HR19" s="51"/>
      <c r="HS19" s="51"/>
      <c r="HT19" s="51"/>
      <c r="HU19" s="51"/>
      <c r="HV19" s="51"/>
      <c r="HW19" s="51"/>
      <c r="HX19" s="51"/>
      <c r="HY19" s="51"/>
      <c r="HZ19" s="51"/>
      <c r="IA19" s="51"/>
      <c r="IB19" s="51"/>
      <c r="IC19" s="51"/>
      <c r="ID19" s="51"/>
      <c r="IE19" s="51"/>
      <c r="IF19" s="51"/>
      <c r="IG19" s="51"/>
      <c r="IH19" s="51"/>
      <c r="II19" s="51"/>
    </row>
    <row r="20" ht="35.1" customHeight="1" spans="1:243">
      <c r="A20" s="65">
        <v>30205</v>
      </c>
      <c r="B20" s="59" t="s">
        <v>125</v>
      </c>
      <c r="C20" s="84">
        <f t="shared" si="1"/>
        <v>0.3744</v>
      </c>
      <c r="D20" s="84"/>
      <c r="E20" s="84">
        <v>0.3744</v>
      </c>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51"/>
      <c r="FE20" s="51"/>
      <c r="FF20" s="51"/>
      <c r="FG20" s="51"/>
      <c r="FH20" s="51"/>
      <c r="FI20" s="51"/>
      <c r="FJ20" s="51"/>
      <c r="FK20" s="51"/>
      <c r="FL20" s="51"/>
      <c r="FM20" s="51"/>
      <c r="FN20" s="51"/>
      <c r="FO20" s="51"/>
      <c r="FP20" s="51"/>
      <c r="FQ20" s="51"/>
      <c r="FR20" s="51"/>
      <c r="FS20" s="51"/>
      <c r="FT20" s="51"/>
      <c r="FU20" s="51"/>
      <c r="FV20" s="51"/>
      <c r="FW20" s="51"/>
      <c r="FX20" s="51"/>
      <c r="FY20" s="51"/>
      <c r="FZ20" s="51"/>
      <c r="GA20" s="51"/>
      <c r="GB20" s="51"/>
      <c r="GC20" s="51"/>
      <c r="GD20" s="51"/>
      <c r="GE20" s="51"/>
      <c r="GF20" s="51"/>
      <c r="GG20" s="51"/>
      <c r="GH20" s="51"/>
      <c r="GI20" s="51"/>
      <c r="GJ20" s="51"/>
      <c r="GK20" s="51"/>
      <c r="GL20" s="51"/>
      <c r="GM20" s="51"/>
      <c r="GN20" s="51"/>
      <c r="GO20" s="51"/>
      <c r="GP20" s="51"/>
      <c r="GQ20" s="51"/>
      <c r="GR20" s="51"/>
      <c r="GS20" s="51"/>
      <c r="GT20" s="51"/>
      <c r="GU20" s="51"/>
      <c r="GV20" s="51"/>
      <c r="GW20" s="51"/>
      <c r="GX20" s="51"/>
      <c r="GY20" s="51"/>
      <c r="GZ20" s="51"/>
      <c r="HA20" s="51"/>
      <c r="HB20" s="51"/>
      <c r="HC20" s="51"/>
      <c r="HD20" s="51"/>
      <c r="HE20" s="51"/>
      <c r="HF20" s="51"/>
      <c r="HG20" s="51"/>
      <c r="HH20" s="51"/>
      <c r="HI20" s="51"/>
      <c r="HJ20" s="51"/>
      <c r="HK20" s="51"/>
      <c r="HL20" s="51"/>
      <c r="HM20" s="51"/>
      <c r="HN20" s="51"/>
      <c r="HO20" s="51"/>
      <c r="HP20" s="51"/>
      <c r="HQ20" s="51"/>
      <c r="HR20" s="51"/>
      <c r="HS20" s="51"/>
      <c r="HT20" s="51"/>
      <c r="HU20" s="51"/>
      <c r="HV20" s="51"/>
      <c r="HW20" s="51"/>
      <c r="HX20" s="51"/>
      <c r="HY20" s="51"/>
      <c r="HZ20" s="51"/>
      <c r="IA20" s="51"/>
      <c r="IB20" s="51"/>
      <c r="IC20" s="51"/>
      <c r="ID20" s="51"/>
      <c r="IE20" s="51"/>
      <c r="IF20" s="51"/>
      <c r="IG20" s="51"/>
      <c r="IH20" s="51"/>
      <c r="II20" s="51"/>
    </row>
    <row r="21" ht="35.1" customHeight="1" spans="1:243">
      <c r="A21" s="65">
        <v>30207</v>
      </c>
      <c r="B21" s="59" t="s">
        <v>126</v>
      </c>
      <c r="C21" s="84">
        <f t="shared" si="1"/>
        <v>4.0572</v>
      </c>
      <c r="D21" s="84"/>
      <c r="E21" s="84">
        <v>4.0572</v>
      </c>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51"/>
      <c r="FE21" s="51"/>
      <c r="FF21" s="51"/>
      <c r="FG21" s="51"/>
      <c r="FH21" s="51"/>
      <c r="FI21" s="51"/>
      <c r="FJ21" s="51"/>
      <c r="FK21" s="51"/>
      <c r="FL21" s="51"/>
      <c r="FM21" s="51"/>
      <c r="FN21" s="51"/>
      <c r="FO21" s="51"/>
      <c r="FP21" s="51"/>
      <c r="FQ21" s="51"/>
      <c r="FR21" s="51"/>
      <c r="FS21" s="51"/>
      <c r="FT21" s="51"/>
      <c r="FU21" s="51"/>
      <c r="FV21" s="51"/>
      <c r="FW21" s="51"/>
      <c r="FX21" s="51"/>
      <c r="FY21" s="51"/>
      <c r="FZ21" s="51"/>
      <c r="GA21" s="51"/>
      <c r="GB21" s="51"/>
      <c r="GC21" s="51"/>
      <c r="GD21" s="51"/>
      <c r="GE21" s="51"/>
      <c r="GF21" s="51"/>
      <c r="GG21" s="51"/>
      <c r="GH21" s="51"/>
      <c r="GI21" s="51"/>
      <c r="GJ21" s="51"/>
      <c r="GK21" s="51"/>
      <c r="GL21" s="51"/>
      <c r="GM21" s="51"/>
      <c r="GN21" s="51"/>
      <c r="GO21" s="51"/>
      <c r="GP21" s="51"/>
      <c r="GQ21" s="51"/>
      <c r="GR21" s="51"/>
      <c r="GS21" s="51"/>
      <c r="GT21" s="51"/>
      <c r="GU21" s="51"/>
      <c r="GV21" s="51"/>
      <c r="GW21" s="51"/>
      <c r="GX21" s="51"/>
      <c r="GY21" s="51"/>
      <c r="GZ21" s="51"/>
      <c r="HA21" s="51"/>
      <c r="HB21" s="51"/>
      <c r="HC21" s="51"/>
      <c r="HD21" s="51"/>
      <c r="HE21" s="51"/>
      <c r="HF21" s="51"/>
      <c r="HG21" s="51"/>
      <c r="HH21" s="51"/>
      <c r="HI21" s="51"/>
      <c r="HJ21" s="51"/>
      <c r="HK21" s="51"/>
      <c r="HL21" s="51"/>
      <c r="HM21" s="51"/>
      <c r="HN21" s="51"/>
      <c r="HO21" s="51"/>
      <c r="HP21" s="51"/>
      <c r="HQ21" s="51"/>
      <c r="HR21" s="51"/>
      <c r="HS21" s="51"/>
      <c r="HT21" s="51"/>
      <c r="HU21" s="51"/>
      <c r="HV21" s="51"/>
      <c r="HW21" s="51"/>
      <c r="HX21" s="51"/>
      <c r="HY21" s="51"/>
      <c r="HZ21" s="51"/>
      <c r="IA21" s="51"/>
      <c r="IB21" s="51"/>
      <c r="IC21" s="51"/>
      <c r="ID21" s="51"/>
      <c r="IE21" s="51"/>
      <c r="IF21" s="51"/>
      <c r="IG21" s="51"/>
      <c r="IH21" s="51"/>
      <c r="II21" s="51"/>
    </row>
    <row r="22" ht="35.1" customHeight="1" spans="1:243">
      <c r="A22" s="65">
        <v>30211</v>
      </c>
      <c r="B22" s="59" t="s">
        <v>127</v>
      </c>
      <c r="C22" s="84">
        <f t="shared" si="1"/>
        <v>21.4884</v>
      </c>
      <c r="D22" s="84"/>
      <c r="E22" s="84">
        <v>21.4884</v>
      </c>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51"/>
      <c r="FE22" s="51"/>
      <c r="FF22" s="51"/>
      <c r="FG22" s="51"/>
      <c r="FH22" s="51"/>
      <c r="FI22" s="51"/>
      <c r="FJ22" s="51"/>
      <c r="FK22" s="51"/>
      <c r="FL22" s="51"/>
      <c r="FM22" s="51"/>
      <c r="FN22" s="51"/>
      <c r="FO22" s="51"/>
      <c r="FP22" s="51"/>
      <c r="FQ22" s="51"/>
      <c r="FR22" s="51"/>
      <c r="FS22" s="51"/>
      <c r="FT22" s="51"/>
      <c r="FU22" s="51"/>
      <c r="FV22" s="51"/>
      <c r="FW22" s="51"/>
      <c r="FX22" s="51"/>
      <c r="FY22" s="51"/>
      <c r="FZ22" s="51"/>
      <c r="GA22" s="51"/>
      <c r="GB22" s="51"/>
      <c r="GC22" s="51"/>
      <c r="GD22" s="51"/>
      <c r="GE22" s="51"/>
      <c r="GF22" s="51"/>
      <c r="GG22" s="51"/>
      <c r="GH22" s="51"/>
      <c r="GI22" s="51"/>
      <c r="GJ22" s="51"/>
      <c r="GK22" s="51"/>
      <c r="GL22" s="51"/>
      <c r="GM22" s="51"/>
      <c r="GN22" s="51"/>
      <c r="GO22" s="51"/>
      <c r="GP22" s="51"/>
      <c r="GQ22" s="51"/>
      <c r="GR22" s="51"/>
      <c r="GS22" s="51"/>
      <c r="GT22" s="51"/>
      <c r="GU22" s="51"/>
      <c r="GV22" s="51"/>
      <c r="GW22" s="51"/>
      <c r="GX22" s="51"/>
      <c r="GY22" s="51"/>
      <c r="GZ22" s="51"/>
      <c r="HA22" s="51"/>
      <c r="HB22" s="51"/>
      <c r="HC22" s="51"/>
      <c r="HD22" s="51"/>
      <c r="HE22" s="51"/>
      <c r="HF22" s="51"/>
      <c r="HG22" s="51"/>
      <c r="HH22" s="51"/>
      <c r="HI22" s="51"/>
      <c r="HJ22" s="51"/>
      <c r="HK22" s="51"/>
      <c r="HL22" s="51"/>
      <c r="HM22" s="51"/>
      <c r="HN22" s="51"/>
      <c r="HO22" s="51"/>
      <c r="HP22" s="51"/>
      <c r="HQ22" s="51"/>
      <c r="HR22" s="51"/>
      <c r="HS22" s="51"/>
      <c r="HT22" s="51"/>
      <c r="HU22" s="51"/>
      <c r="HV22" s="51"/>
      <c r="HW22" s="51"/>
      <c r="HX22" s="51"/>
      <c r="HY22" s="51"/>
      <c r="HZ22" s="51"/>
      <c r="IA22" s="51"/>
      <c r="IB22" s="51"/>
      <c r="IC22" s="51"/>
      <c r="ID22" s="51"/>
      <c r="IE22" s="51"/>
      <c r="IF22" s="51"/>
      <c r="IG22" s="51"/>
      <c r="IH22" s="51"/>
      <c r="II22" s="51"/>
    </row>
    <row r="23" ht="35.1" customHeight="1" spans="1:243">
      <c r="A23" s="65">
        <v>30213</v>
      </c>
      <c r="B23" s="59" t="s">
        <v>128</v>
      </c>
      <c r="C23" s="84">
        <f t="shared" si="1"/>
        <v>0.1944</v>
      </c>
      <c r="D23" s="84"/>
      <c r="E23" s="84">
        <v>0.1944</v>
      </c>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51"/>
      <c r="FE23" s="51"/>
      <c r="FF23" s="51"/>
      <c r="FG23" s="51"/>
      <c r="FH23" s="51"/>
      <c r="FI23" s="51"/>
      <c r="FJ23" s="51"/>
      <c r="FK23" s="51"/>
      <c r="FL23" s="51"/>
      <c r="FM23" s="51"/>
      <c r="FN23" s="51"/>
      <c r="FO23" s="51"/>
      <c r="FP23" s="51"/>
      <c r="FQ23" s="51"/>
      <c r="FR23" s="51"/>
      <c r="FS23" s="51"/>
      <c r="FT23" s="51"/>
      <c r="FU23" s="51"/>
      <c r="FV23" s="51"/>
      <c r="FW23" s="51"/>
      <c r="FX23" s="51"/>
      <c r="FY23" s="51"/>
      <c r="FZ23" s="51"/>
      <c r="GA23" s="51"/>
      <c r="GB23" s="51"/>
      <c r="GC23" s="51"/>
      <c r="GD23" s="51"/>
      <c r="GE23" s="51"/>
      <c r="GF23" s="51"/>
      <c r="GG23" s="51"/>
      <c r="GH23" s="51"/>
      <c r="GI23" s="51"/>
      <c r="GJ23" s="51"/>
      <c r="GK23" s="51"/>
      <c r="GL23" s="51"/>
      <c r="GM23" s="51"/>
      <c r="GN23" s="51"/>
      <c r="GO23" s="51"/>
      <c r="GP23" s="51"/>
      <c r="GQ23" s="51"/>
      <c r="GR23" s="51"/>
      <c r="GS23" s="51"/>
      <c r="GT23" s="51"/>
      <c r="GU23" s="51"/>
      <c r="GV23" s="51"/>
      <c r="GW23" s="51"/>
      <c r="GX23" s="51"/>
      <c r="GY23" s="51"/>
      <c r="GZ23" s="51"/>
      <c r="HA23" s="51"/>
      <c r="HB23" s="51"/>
      <c r="HC23" s="51"/>
      <c r="HD23" s="51"/>
      <c r="HE23" s="51"/>
      <c r="HF23" s="51"/>
      <c r="HG23" s="51"/>
      <c r="HH23" s="51"/>
      <c r="HI23" s="51"/>
      <c r="HJ23" s="51"/>
      <c r="HK23" s="51"/>
      <c r="HL23" s="51"/>
      <c r="HM23" s="51"/>
      <c r="HN23" s="51"/>
      <c r="HO23" s="51"/>
      <c r="HP23" s="51"/>
      <c r="HQ23" s="51"/>
      <c r="HR23" s="51"/>
      <c r="HS23" s="51"/>
      <c r="HT23" s="51"/>
      <c r="HU23" s="51"/>
      <c r="HV23" s="51"/>
      <c r="HW23" s="51"/>
      <c r="HX23" s="51"/>
      <c r="HY23" s="51"/>
      <c r="HZ23" s="51"/>
      <c r="IA23" s="51"/>
      <c r="IB23" s="51"/>
      <c r="IC23" s="51"/>
      <c r="ID23" s="51"/>
      <c r="IE23" s="51"/>
      <c r="IF23" s="51"/>
      <c r="IG23" s="51"/>
      <c r="IH23" s="51"/>
      <c r="II23" s="51"/>
    </row>
    <row r="24" ht="35.1" customHeight="1" spans="1:243">
      <c r="A24" s="65">
        <v>30214</v>
      </c>
      <c r="B24" s="59" t="s">
        <v>129</v>
      </c>
      <c r="C24" s="84">
        <f t="shared" si="1"/>
        <v>0.1458</v>
      </c>
      <c r="D24" s="84"/>
      <c r="E24" s="84">
        <v>0.1458</v>
      </c>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51"/>
      <c r="FE24" s="51"/>
      <c r="FF24" s="51"/>
      <c r="FG24" s="51"/>
      <c r="FH24" s="51"/>
      <c r="FI24" s="51"/>
      <c r="FJ24" s="51"/>
      <c r="FK24" s="51"/>
      <c r="FL24" s="51"/>
      <c r="FM24" s="51"/>
      <c r="FN24" s="51"/>
      <c r="FO24" s="51"/>
      <c r="FP24" s="51"/>
      <c r="FQ24" s="51"/>
      <c r="FR24" s="51"/>
      <c r="FS24" s="51"/>
      <c r="FT24" s="51"/>
      <c r="FU24" s="51"/>
      <c r="FV24" s="51"/>
      <c r="FW24" s="51"/>
      <c r="FX24" s="51"/>
      <c r="FY24" s="51"/>
      <c r="FZ24" s="51"/>
      <c r="GA24" s="51"/>
      <c r="GB24" s="51"/>
      <c r="GC24" s="51"/>
      <c r="GD24" s="51"/>
      <c r="GE24" s="51"/>
      <c r="GF24" s="51"/>
      <c r="GG24" s="51"/>
      <c r="GH24" s="51"/>
      <c r="GI24" s="51"/>
      <c r="GJ24" s="51"/>
      <c r="GK24" s="51"/>
      <c r="GL24" s="51"/>
      <c r="GM24" s="51"/>
      <c r="GN24" s="51"/>
      <c r="GO24" s="51"/>
      <c r="GP24" s="51"/>
      <c r="GQ24" s="51"/>
      <c r="GR24" s="51"/>
      <c r="GS24" s="51"/>
      <c r="GT24" s="51"/>
      <c r="GU24" s="51"/>
      <c r="GV24" s="51"/>
      <c r="GW24" s="51"/>
      <c r="GX24" s="51"/>
      <c r="GY24" s="51"/>
      <c r="GZ24" s="51"/>
      <c r="HA24" s="51"/>
      <c r="HB24" s="51"/>
      <c r="HC24" s="51"/>
      <c r="HD24" s="51"/>
      <c r="HE24" s="51"/>
      <c r="HF24" s="51"/>
      <c r="HG24" s="51"/>
      <c r="HH24" s="51"/>
      <c r="HI24" s="51"/>
      <c r="HJ24" s="51"/>
      <c r="HK24" s="51"/>
      <c r="HL24" s="51"/>
      <c r="HM24" s="51"/>
      <c r="HN24" s="51"/>
      <c r="HO24" s="51"/>
      <c r="HP24" s="51"/>
      <c r="HQ24" s="51"/>
      <c r="HR24" s="51"/>
      <c r="HS24" s="51"/>
      <c r="HT24" s="51"/>
      <c r="HU24" s="51"/>
      <c r="HV24" s="51"/>
      <c r="HW24" s="51"/>
      <c r="HX24" s="51"/>
      <c r="HY24" s="51"/>
      <c r="HZ24" s="51"/>
      <c r="IA24" s="51"/>
      <c r="IB24" s="51"/>
      <c r="IC24" s="51"/>
      <c r="ID24" s="51"/>
      <c r="IE24" s="51"/>
      <c r="IF24" s="51"/>
      <c r="IG24" s="51"/>
      <c r="IH24" s="51"/>
      <c r="II24" s="51"/>
    </row>
    <row r="25" ht="35.1" customHeight="1" spans="1:243">
      <c r="A25" s="65">
        <v>30215</v>
      </c>
      <c r="B25" s="59" t="s">
        <v>130</v>
      </c>
      <c r="C25" s="84">
        <f t="shared" si="1"/>
        <v>0.6606</v>
      </c>
      <c r="D25" s="84"/>
      <c r="E25" s="84">
        <v>0.6606</v>
      </c>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51"/>
      <c r="FE25" s="51"/>
      <c r="FF25" s="51"/>
      <c r="FG25" s="51"/>
      <c r="FH25" s="51"/>
      <c r="FI25" s="51"/>
      <c r="FJ25" s="51"/>
      <c r="FK25" s="51"/>
      <c r="FL25" s="51"/>
      <c r="FM25" s="51"/>
      <c r="FN25" s="51"/>
      <c r="FO25" s="51"/>
      <c r="FP25" s="51"/>
      <c r="FQ25" s="51"/>
      <c r="FR25" s="51"/>
      <c r="FS25" s="51"/>
      <c r="FT25" s="51"/>
      <c r="FU25" s="51"/>
      <c r="FV25" s="51"/>
      <c r="FW25" s="51"/>
      <c r="FX25" s="51"/>
      <c r="FY25" s="51"/>
      <c r="FZ25" s="51"/>
      <c r="GA25" s="51"/>
      <c r="GB25" s="51"/>
      <c r="GC25" s="51"/>
      <c r="GD25" s="51"/>
      <c r="GE25" s="51"/>
      <c r="GF25" s="51"/>
      <c r="GG25" s="51"/>
      <c r="GH25" s="51"/>
      <c r="GI25" s="51"/>
      <c r="GJ25" s="51"/>
      <c r="GK25" s="51"/>
      <c r="GL25" s="51"/>
      <c r="GM25" s="51"/>
      <c r="GN25" s="51"/>
      <c r="GO25" s="51"/>
      <c r="GP25" s="51"/>
      <c r="GQ25" s="51"/>
      <c r="GR25" s="51"/>
      <c r="GS25" s="51"/>
      <c r="GT25" s="51"/>
      <c r="GU25" s="51"/>
      <c r="GV25" s="51"/>
      <c r="GW25" s="51"/>
      <c r="GX25" s="51"/>
      <c r="GY25" s="51"/>
      <c r="GZ25" s="51"/>
      <c r="HA25" s="51"/>
      <c r="HB25" s="51"/>
      <c r="HC25" s="51"/>
      <c r="HD25" s="51"/>
      <c r="HE25" s="51"/>
      <c r="HF25" s="51"/>
      <c r="HG25" s="51"/>
      <c r="HH25" s="51"/>
      <c r="HI25" s="51"/>
      <c r="HJ25" s="51"/>
      <c r="HK25" s="51"/>
      <c r="HL25" s="51"/>
      <c r="HM25" s="51"/>
      <c r="HN25" s="51"/>
      <c r="HO25" s="51"/>
      <c r="HP25" s="51"/>
      <c r="HQ25" s="51"/>
      <c r="HR25" s="51"/>
      <c r="HS25" s="51"/>
      <c r="HT25" s="51"/>
      <c r="HU25" s="51"/>
      <c r="HV25" s="51"/>
      <c r="HW25" s="51"/>
      <c r="HX25" s="51"/>
      <c r="HY25" s="51"/>
      <c r="HZ25" s="51"/>
      <c r="IA25" s="51"/>
      <c r="IB25" s="51"/>
      <c r="IC25" s="51"/>
      <c r="ID25" s="51"/>
      <c r="IE25" s="51"/>
      <c r="IF25" s="51"/>
      <c r="IG25" s="51"/>
      <c r="IH25" s="51"/>
      <c r="II25" s="51"/>
    </row>
    <row r="26" ht="35.1" customHeight="1" spans="1:243">
      <c r="A26" s="65">
        <v>30216</v>
      </c>
      <c r="B26" s="59" t="s">
        <v>131</v>
      </c>
      <c r="C26" s="84">
        <f t="shared" si="1"/>
        <v>0.5976</v>
      </c>
      <c r="D26" s="84"/>
      <c r="E26" s="84">
        <v>0.5976</v>
      </c>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51"/>
      <c r="FE26" s="51"/>
      <c r="FF26" s="51"/>
      <c r="FG26" s="51"/>
      <c r="FH26" s="51"/>
      <c r="FI26" s="51"/>
      <c r="FJ26" s="51"/>
      <c r="FK26" s="51"/>
      <c r="FL26" s="51"/>
      <c r="FM26" s="51"/>
      <c r="FN26" s="51"/>
      <c r="FO26" s="51"/>
      <c r="FP26" s="51"/>
      <c r="FQ26" s="51"/>
      <c r="FR26" s="51"/>
      <c r="FS26" s="51"/>
      <c r="FT26" s="51"/>
      <c r="FU26" s="51"/>
      <c r="FV26" s="51"/>
      <c r="FW26" s="51"/>
      <c r="FX26" s="51"/>
      <c r="FY26" s="51"/>
      <c r="FZ26" s="51"/>
      <c r="GA26" s="51"/>
      <c r="GB26" s="51"/>
      <c r="GC26" s="51"/>
      <c r="GD26" s="51"/>
      <c r="GE26" s="51"/>
      <c r="GF26" s="51"/>
      <c r="GG26" s="51"/>
      <c r="GH26" s="51"/>
      <c r="GI26" s="51"/>
      <c r="GJ26" s="51"/>
      <c r="GK26" s="51"/>
      <c r="GL26" s="51"/>
      <c r="GM26" s="51"/>
      <c r="GN26" s="51"/>
      <c r="GO26" s="51"/>
      <c r="GP26" s="51"/>
      <c r="GQ26" s="51"/>
      <c r="GR26" s="51"/>
      <c r="GS26" s="51"/>
      <c r="GT26" s="51"/>
      <c r="GU26" s="51"/>
      <c r="GV26" s="51"/>
      <c r="GW26" s="51"/>
      <c r="GX26" s="51"/>
      <c r="GY26" s="51"/>
      <c r="GZ26" s="51"/>
      <c r="HA26" s="51"/>
      <c r="HB26" s="51"/>
      <c r="HC26" s="51"/>
      <c r="HD26" s="51"/>
      <c r="HE26" s="51"/>
      <c r="HF26" s="51"/>
      <c r="HG26" s="51"/>
      <c r="HH26" s="51"/>
      <c r="HI26" s="51"/>
      <c r="HJ26" s="51"/>
      <c r="HK26" s="51"/>
      <c r="HL26" s="51"/>
      <c r="HM26" s="51"/>
      <c r="HN26" s="51"/>
      <c r="HO26" s="51"/>
      <c r="HP26" s="51"/>
      <c r="HQ26" s="51"/>
      <c r="HR26" s="51"/>
      <c r="HS26" s="51"/>
      <c r="HT26" s="51"/>
      <c r="HU26" s="51"/>
      <c r="HV26" s="51"/>
      <c r="HW26" s="51"/>
      <c r="HX26" s="51"/>
      <c r="HY26" s="51"/>
      <c r="HZ26" s="51"/>
      <c r="IA26" s="51"/>
      <c r="IB26" s="51"/>
      <c r="IC26" s="51"/>
      <c r="ID26" s="51"/>
      <c r="IE26" s="51"/>
      <c r="IF26" s="51"/>
      <c r="IG26" s="51"/>
      <c r="IH26" s="51"/>
      <c r="II26" s="51"/>
    </row>
    <row r="27" ht="35.1" customHeight="1" spans="1:243">
      <c r="A27" s="65">
        <v>30224</v>
      </c>
      <c r="B27" s="59" t="s">
        <v>132</v>
      </c>
      <c r="C27" s="84">
        <f t="shared" si="1"/>
        <v>0.1845</v>
      </c>
      <c r="D27" s="84"/>
      <c r="E27" s="84">
        <v>0.1845</v>
      </c>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51"/>
      <c r="FE27" s="51"/>
      <c r="FF27" s="51"/>
      <c r="FG27" s="51"/>
      <c r="FH27" s="51"/>
      <c r="FI27" s="51"/>
      <c r="FJ27" s="51"/>
      <c r="FK27" s="51"/>
      <c r="FL27" s="51"/>
      <c r="FM27" s="51"/>
      <c r="FN27" s="51"/>
      <c r="FO27" s="51"/>
      <c r="FP27" s="51"/>
      <c r="FQ27" s="51"/>
      <c r="FR27" s="51"/>
      <c r="FS27" s="51"/>
      <c r="FT27" s="51"/>
      <c r="FU27" s="51"/>
      <c r="FV27" s="51"/>
      <c r="FW27" s="51"/>
      <c r="FX27" s="51"/>
      <c r="FY27" s="51"/>
      <c r="FZ27" s="51"/>
      <c r="GA27" s="51"/>
      <c r="GB27" s="51"/>
      <c r="GC27" s="51"/>
      <c r="GD27" s="51"/>
      <c r="GE27" s="51"/>
      <c r="GF27" s="51"/>
      <c r="GG27" s="51"/>
      <c r="GH27" s="51"/>
      <c r="GI27" s="51"/>
      <c r="GJ27" s="51"/>
      <c r="GK27" s="51"/>
      <c r="GL27" s="51"/>
      <c r="GM27" s="51"/>
      <c r="GN27" s="51"/>
      <c r="GO27" s="51"/>
      <c r="GP27" s="51"/>
      <c r="GQ27" s="51"/>
      <c r="GR27" s="51"/>
      <c r="GS27" s="51"/>
      <c r="GT27" s="51"/>
      <c r="GU27" s="51"/>
      <c r="GV27" s="51"/>
      <c r="GW27" s="51"/>
      <c r="GX27" s="51"/>
      <c r="GY27" s="51"/>
      <c r="GZ27" s="51"/>
      <c r="HA27" s="51"/>
      <c r="HB27" s="51"/>
      <c r="HC27" s="51"/>
      <c r="HD27" s="51"/>
      <c r="HE27" s="51"/>
      <c r="HF27" s="51"/>
      <c r="HG27" s="51"/>
      <c r="HH27" s="51"/>
      <c r="HI27" s="51"/>
      <c r="HJ27" s="51"/>
      <c r="HK27" s="51"/>
      <c r="HL27" s="51"/>
      <c r="HM27" s="51"/>
      <c r="HN27" s="51"/>
      <c r="HO27" s="51"/>
      <c r="HP27" s="51"/>
      <c r="HQ27" s="51"/>
      <c r="HR27" s="51"/>
      <c r="HS27" s="51"/>
      <c r="HT27" s="51"/>
      <c r="HU27" s="51"/>
      <c r="HV27" s="51"/>
      <c r="HW27" s="51"/>
      <c r="HX27" s="51"/>
      <c r="HY27" s="51"/>
      <c r="HZ27" s="51"/>
      <c r="IA27" s="51"/>
      <c r="IB27" s="51"/>
      <c r="IC27" s="51"/>
      <c r="ID27" s="51"/>
      <c r="IE27" s="51"/>
      <c r="IF27" s="51"/>
      <c r="IG27" s="51"/>
      <c r="IH27" s="51"/>
      <c r="II27" s="51"/>
    </row>
    <row r="28" ht="35.1" customHeight="1" spans="1:243">
      <c r="A28" s="65">
        <v>30226</v>
      </c>
      <c r="B28" s="59" t="s">
        <v>133</v>
      </c>
      <c r="C28" s="84">
        <f t="shared" si="1"/>
        <v>0.0558</v>
      </c>
      <c r="D28" s="84"/>
      <c r="E28" s="84">
        <v>0.0558</v>
      </c>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c r="EO28" s="51"/>
      <c r="EP28" s="51"/>
      <c r="EQ28" s="51"/>
      <c r="ER28" s="51"/>
      <c r="ES28" s="51"/>
      <c r="ET28" s="51"/>
      <c r="EU28" s="51"/>
      <c r="EV28" s="51"/>
      <c r="EW28" s="51"/>
      <c r="EX28" s="51"/>
      <c r="EY28" s="51"/>
      <c r="EZ28" s="51"/>
      <c r="FA28" s="51"/>
      <c r="FB28" s="51"/>
      <c r="FC28" s="51"/>
      <c r="FD28" s="51"/>
      <c r="FE28" s="51"/>
      <c r="FF28" s="51"/>
      <c r="FG28" s="51"/>
      <c r="FH28" s="51"/>
      <c r="FI28" s="51"/>
      <c r="FJ28" s="51"/>
      <c r="FK28" s="51"/>
      <c r="FL28" s="51"/>
      <c r="FM28" s="51"/>
      <c r="FN28" s="51"/>
      <c r="FO28" s="51"/>
      <c r="FP28" s="51"/>
      <c r="FQ28" s="51"/>
      <c r="FR28" s="51"/>
      <c r="FS28" s="51"/>
      <c r="FT28" s="51"/>
      <c r="FU28" s="51"/>
      <c r="FV28" s="51"/>
      <c r="FW28" s="51"/>
      <c r="FX28" s="51"/>
      <c r="FY28" s="51"/>
      <c r="FZ28" s="51"/>
      <c r="GA28" s="51"/>
      <c r="GB28" s="51"/>
      <c r="GC28" s="51"/>
      <c r="GD28" s="51"/>
      <c r="GE28" s="51"/>
      <c r="GF28" s="51"/>
      <c r="GG28" s="51"/>
      <c r="GH28" s="51"/>
      <c r="GI28" s="51"/>
      <c r="GJ28" s="51"/>
      <c r="GK28" s="51"/>
      <c r="GL28" s="51"/>
      <c r="GM28" s="51"/>
      <c r="GN28" s="51"/>
      <c r="GO28" s="51"/>
      <c r="GP28" s="51"/>
      <c r="GQ28" s="51"/>
      <c r="GR28" s="51"/>
      <c r="GS28" s="51"/>
      <c r="GT28" s="51"/>
      <c r="GU28" s="51"/>
      <c r="GV28" s="51"/>
      <c r="GW28" s="51"/>
      <c r="GX28" s="51"/>
      <c r="GY28" s="51"/>
      <c r="GZ28" s="51"/>
      <c r="HA28" s="51"/>
      <c r="HB28" s="51"/>
      <c r="HC28" s="51"/>
      <c r="HD28" s="51"/>
      <c r="HE28" s="51"/>
      <c r="HF28" s="51"/>
      <c r="HG28" s="51"/>
      <c r="HH28" s="51"/>
      <c r="HI28" s="51"/>
      <c r="HJ28" s="51"/>
      <c r="HK28" s="51"/>
      <c r="HL28" s="51"/>
      <c r="HM28" s="51"/>
      <c r="HN28" s="51"/>
      <c r="HO28" s="51"/>
      <c r="HP28" s="51"/>
      <c r="HQ28" s="51"/>
      <c r="HR28" s="51"/>
      <c r="HS28" s="51"/>
      <c r="HT28" s="51"/>
      <c r="HU28" s="51"/>
      <c r="HV28" s="51"/>
      <c r="HW28" s="51"/>
      <c r="HX28" s="51"/>
      <c r="HY28" s="51"/>
      <c r="HZ28" s="51"/>
      <c r="IA28" s="51"/>
      <c r="IB28" s="51"/>
      <c r="IC28" s="51"/>
      <c r="ID28" s="51"/>
      <c r="IE28" s="51"/>
      <c r="IF28" s="51"/>
      <c r="IG28" s="51"/>
      <c r="IH28" s="51"/>
      <c r="II28" s="51"/>
    </row>
    <row r="29" ht="35.1" customHeight="1" spans="1:243">
      <c r="A29" s="65">
        <v>30227</v>
      </c>
      <c r="B29" s="59" t="s">
        <v>134</v>
      </c>
      <c r="C29" s="84">
        <f t="shared" si="1"/>
        <v>0.9864</v>
      </c>
      <c r="D29" s="84"/>
      <c r="E29" s="84">
        <v>0.9864</v>
      </c>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1"/>
      <c r="DE29" s="51"/>
      <c r="DF29" s="51"/>
      <c r="DG29" s="51"/>
      <c r="DH29" s="51"/>
      <c r="DI29" s="51"/>
      <c r="DJ29" s="51"/>
      <c r="DK29" s="51"/>
      <c r="DL29" s="51"/>
      <c r="DM29" s="51"/>
      <c r="DN29" s="51"/>
      <c r="DO29" s="51"/>
      <c r="DP29" s="51"/>
      <c r="DQ29" s="51"/>
      <c r="DR29" s="51"/>
      <c r="DS29" s="51"/>
      <c r="DT29" s="51"/>
      <c r="DU29" s="51"/>
      <c r="DV29" s="51"/>
      <c r="DW29" s="51"/>
      <c r="DX29" s="51"/>
      <c r="DY29" s="51"/>
      <c r="DZ29" s="51"/>
      <c r="EA29" s="51"/>
      <c r="EB29" s="51"/>
      <c r="EC29" s="51"/>
      <c r="ED29" s="51"/>
      <c r="EE29" s="51"/>
      <c r="EF29" s="51"/>
      <c r="EG29" s="51"/>
      <c r="EH29" s="51"/>
      <c r="EI29" s="51"/>
      <c r="EJ29" s="51"/>
      <c r="EK29" s="51"/>
      <c r="EL29" s="51"/>
      <c r="EM29" s="51"/>
      <c r="EN29" s="51"/>
      <c r="EO29" s="51"/>
      <c r="EP29" s="51"/>
      <c r="EQ29" s="51"/>
      <c r="ER29" s="51"/>
      <c r="ES29" s="51"/>
      <c r="ET29" s="51"/>
      <c r="EU29" s="51"/>
      <c r="EV29" s="51"/>
      <c r="EW29" s="51"/>
      <c r="EX29" s="51"/>
      <c r="EY29" s="51"/>
      <c r="EZ29" s="51"/>
      <c r="FA29" s="51"/>
      <c r="FB29" s="51"/>
      <c r="FC29" s="51"/>
      <c r="FD29" s="51"/>
      <c r="FE29" s="51"/>
      <c r="FF29" s="51"/>
      <c r="FG29" s="51"/>
      <c r="FH29" s="51"/>
      <c r="FI29" s="51"/>
      <c r="FJ29" s="51"/>
      <c r="FK29" s="51"/>
      <c r="FL29" s="51"/>
      <c r="FM29" s="51"/>
      <c r="FN29" s="51"/>
      <c r="FO29" s="51"/>
      <c r="FP29" s="51"/>
      <c r="FQ29" s="51"/>
      <c r="FR29" s="51"/>
      <c r="FS29" s="51"/>
      <c r="FT29" s="51"/>
      <c r="FU29" s="51"/>
      <c r="FV29" s="51"/>
      <c r="FW29" s="51"/>
      <c r="FX29" s="51"/>
      <c r="FY29" s="51"/>
      <c r="FZ29" s="51"/>
      <c r="GA29" s="51"/>
      <c r="GB29" s="51"/>
      <c r="GC29" s="51"/>
      <c r="GD29" s="51"/>
      <c r="GE29" s="51"/>
      <c r="GF29" s="51"/>
      <c r="GG29" s="51"/>
      <c r="GH29" s="51"/>
      <c r="GI29" s="51"/>
      <c r="GJ29" s="51"/>
      <c r="GK29" s="51"/>
      <c r="GL29" s="51"/>
      <c r="GM29" s="51"/>
      <c r="GN29" s="51"/>
      <c r="GO29" s="51"/>
      <c r="GP29" s="51"/>
      <c r="GQ29" s="51"/>
      <c r="GR29" s="51"/>
      <c r="GS29" s="51"/>
      <c r="GT29" s="51"/>
      <c r="GU29" s="51"/>
      <c r="GV29" s="51"/>
      <c r="GW29" s="51"/>
      <c r="GX29" s="51"/>
      <c r="GY29" s="51"/>
      <c r="GZ29" s="51"/>
      <c r="HA29" s="51"/>
      <c r="HB29" s="51"/>
      <c r="HC29" s="51"/>
      <c r="HD29" s="51"/>
      <c r="HE29" s="51"/>
      <c r="HF29" s="51"/>
      <c r="HG29" s="51"/>
      <c r="HH29" s="51"/>
      <c r="HI29" s="51"/>
      <c r="HJ29" s="51"/>
      <c r="HK29" s="51"/>
      <c r="HL29" s="51"/>
      <c r="HM29" s="51"/>
      <c r="HN29" s="51"/>
      <c r="HO29" s="51"/>
      <c r="HP29" s="51"/>
      <c r="HQ29" s="51"/>
      <c r="HR29" s="51"/>
      <c r="HS29" s="51"/>
      <c r="HT29" s="51"/>
      <c r="HU29" s="51"/>
      <c r="HV29" s="51"/>
      <c r="HW29" s="51"/>
      <c r="HX29" s="51"/>
      <c r="HY29" s="51"/>
      <c r="HZ29" s="51"/>
      <c r="IA29" s="51"/>
      <c r="IB29" s="51"/>
      <c r="IC29" s="51"/>
      <c r="ID29" s="51"/>
      <c r="IE29" s="51"/>
      <c r="IF29" s="51"/>
      <c r="IG29" s="51"/>
      <c r="IH29" s="51"/>
      <c r="II29" s="51"/>
    </row>
    <row r="30" ht="35.1" customHeight="1" spans="1:243">
      <c r="A30" s="65">
        <v>30239</v>
      </c>
      <c r="B30" s="59" t="s">
        <v>135</v>
      </c>
      <c r="C30" s="84">
        <f t="shared" si="1"/>
        <v>0.2376</v>
      </c>
      <c r="D30" s="84"/>
      <c r="E30" s="84">
        <v>0.2376</v>
      </c>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51"/>
      <c r="DU30" s="51"/>
      <c r="DV30" s="51"/>
      <c r="DW30" s="51"/>
      <c r="DX30" s="51"/>
      <c r="DY30" s="51"/>
      <c r="DZ30" s="51"/>
      <c r="EA30" s="51"/>
      <c r="EB30" s="51"/>
      <c r="EC30" s="51"/>
      <c r="ED30" s="51"/>
      <c r="EE30" s="51"/>
      <c r="EF30" s="51"/>
      <c r="EG30" s="51"/>
      <c r="EH30" s="51"/>
      <c r="EI30" s="51"/>
      <c r="EJ30" s="51"/>
      <c r="EK30" s="51"/>
      <c r="EL30" s="51"/>
      <c r="EM30" s="51"/>
      <c r="EN30" s="51"/>
      <c r="EO30" s="51"/>
      <c r="EP30" s="51"/>
      <c r="EQ30" s="5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c r="ID30" s="51"/>
      <c r="IE30" s="51"/>
      <c r="IF30" s="51"/>
      <c r="IG30" s="51"/>
      <c r="IH30" s="51"/>
      <c r="II30" s="51"/>
    </row>
    <row r="31" ht="35.1" customHeight="1" spans="1:243">
      <c r="A31" s="65">
        <v>30299</v>
      </c>
      <c r="B31" s="59" t="s">
        <v>136</v>
      </c>
      <c r="C31" s="84">
        <f t="shared" si="1"/>
        <v>0.3546</v>
      </c>
      <c r="D31" s="84"/>
      <c r="E31" s="84">
        <v>0.3546</v>
      </c>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c r="CO31" s="51"/>
      <c r="CP31" s="51"/>
      <c r="CQ31" s="51"/>
      <c r="CR31" s="51"/>
      <c r="CS31" s="51"/>
      <c r="CT31" s="51"/>
      <c r="CU31" s="51"/>
      <c r="CV31" s="51"/>
      <c r="CW31" s="51"/>
      <c r="CX31" s="51"/>
      <c r="CY31" s="51"/>
      <c r="CZ31" s="51"/>
      <c r="DA31" s="51"/>
      <c r="DB31" s="51"/>
      <c r="DC31" s="51"/>
      <c r="DD31" s="51"/>
      <c r="DE31" s="51"/>
      <c r="DF31" s="51"/>
      <c r="DG31" s="51"/>
      <c r="DH31" s="51"/>
      <c r="DI31" s="51"/>
      <c r="DJ31" s="51"/>
      <c r="DK31" s="51"/>
      <c r="DL31" s="51"/>
      <c r="DM31" s="51"/>
      <c r="DN31" s="51"/>
      <c r="DO31" s="51"/>
      <c r="DP31" s="51"/>
      <c r="DQ31" s="51"/>
      <c r="DR31" s="51"/>
      <c r="DS31" s="51"/>
      <c r="DT31" s="51"/>
      <c r="DU31" s="51"/>
      <c r="DV31" s="51"/>
      <c r="DW31" s="51"/>
      <c r="DX31" s="51"/>
      <c r="DY31" s="51"/>
      <c r="DZ31" s="51"/>
      <c r="EA31" s="51"/>
      <c r="EB31" s="51"/>
      <c r="EC31" s="51"/>
      <c r="ED31" s="51"/>
      <c r="EE31" s="51"/>
      <c r="EF31" s="51"/>
      <c r="EG31" s="51"/>
      <c r="EH31" s="51"/>
      <c r="EI31" s="51"/>
      <c r="EJ31" s="51"/>
      <c r="EK31" s="51"/>
      <c r="EL31" s="51"/>
      <c r="EM31" s="51"/>
      <c r="EN31" s="51"/>
      <c r="EO31" s="51"/>
      <c r="EP31" s="51"/>
      <c r="EQ31" s="51"/>
      <c r="ER31" s="51"/>
      <c r="ES31" s="51"/>
      <c r="ET31" s="51"/>
      <c r="EU31" s="51"/>
      <c r="EV31" s="51"/>
      <c r="EW31" s="51"/>
      <c r="EX31" s="51"/>
      <c r="EY31" s="51"/>
      <c r="EZ31" s="51"/>
      <c r="FA31" s="51"/>
      <c r="FB31" s="51"/>
      <c r="FC31" s="51"/>
      <c r="FD31" s="51"/>
      <c r="FE31" s="51"/>
      <c r="FF31" s="51"/>
      <c r="FG31" s="51"/>
      <c r="FH31" s="51"/>
      <c r="FI31" s="51"/>
      <c r="FJ31" s="51"/>
      <c r="FK31" s="51"/>
      <c r="FL31" s="51"/>
      <c r="FM31" s="51"/>
      <c r="FN31" s="51"/>
      <c r="FO31" s="51"/>
      <c r="FP31" s="51"/>
      <c r="FQ31" s="51"/>
      <c r="FR31" s="51"/>
      <c r="FS31" s="51"/>
      <c r="FT31" s="51"/>
      <c r="FU31" s="51"/>
      <c r="FV31" s="51"/>
      <c r="FW31" s="51"/>
      <c r="FX31" s="51"/>
      <c r="FY31" s="51"/>
      <c r="FZ31" s="51"/>
      <c r="GA31" s="51"/>
      <c r="GB31" s="51"/>
      <c r="GC31" s="51"/>
      <c r="GD31" s="51"/>
      <c r="GE31" s="51"/>
      <c r="GF31" s="51"/>
      <c r="GG31" s="51"/>
      <c r="GH31" s="51"/>
      <c r="GI31" s="51"/>
      <c r="GJ31" s="51"/>
      <c r="GK31" s="51"/>
      <c r="GL31" s="51"/>
      <c r="GM31" s="51"/>
      <c r="GN31" s="51"/>
      <c r="GO31" s="51"/>
      <c r="GP31" s="51"/>
      <c r="GQ31" s="51"/>
      <c r="GR31" s="51"/>
      <c r="GS31" s="51"/>
      <c r="GT31" s="51"/>
      <c r="GU31" s="51"/>
      <c r="GV31" s="51"/>
      <c r="GW31" s="51"/>
      <c r="GX31" s="51"/>
      <c r="GY31" s="51"/>
      <c r="GZ31" s="51"/>
      <c r="HA31" s="51"/>
      <c r="HB31" s="51"/>
      <c r="HC31" s="51"/>
      <c r="HD31" s="51"/>
      <c r="HE31" s="51"/>
      <c r="HF31" s="51"/>
      <c r="HG31" s="51"/>
      <c r="HH31" s="51"/>
      <c r="HI31" s="51"/>
      <c r="HJ31" s="51"/>
      <c r="HK31" s="51"/>
      <c r="HL31" s="51"/>
      <c r="HM31" s="51"/>
      <c r="HN31" s="51"/>
      <c r="HO31" s="51"/>
      <c r="HP31" s="51"/>
      <c r="HQ31" s="51"/>
      <c r="HR31" s="51"/>
      <c r="HS31" s="51"/>
      <c r="HT31" s="51"/>
      <c r="HU31" s="51"/>
      <c r="HV31" s="51"/>
      <c r="HW31" s="51"/>
      <c r="HX31" s="51"/>
      <c r="HY31" s="51"/>
      <c r="HZ31" s="51"/>
      <c r="IA31" s="51"/>
      <c r="IB31" s="51"/>
      <c r="IC31" s="51"/>
      <c r="ID31" s="51"/>
      <c r="IE31" s="51"/>
      <c r="IF31" s="51"/>
      <c r="IG31" s="51"/>
      <c r="IH31" s="51"/>
      <c r="II31" s="51"/>
    </row>
    <row r="32" ht="35.1" hidden="1" customHeight="1" spans="1:243">
      <c r="A32" s="65">
        <v>30231</v>
      </c>
      <c r="B32" s="85" t="s">
        <v>137</v>
      </c>
      <c r="C32" s="84">
        <f t="shared" si="1"/>
        <v>0</v>
      </c>
      <c r="D32" s="84"/>
      <c r="E32" s="84">
        <v>0</v>
      </c>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c r="DJ32" s="51"/>
      <c r="DK32" s="51"/>
      <c r="DL32" s="51"/>
      <c r="DM32" s="51"/>
      <c r="DN32" s="51"/>
      <c r="DO32" s="51"/>
      <c r="DP32" s="51"/>
      <c r="DQ32" s="51"/>
      <c r="DR32" s="51"/>
      <c r="DS32" s="51"/>
      <c r="DT32" s="51"/>
      <c r="DU32" s="51"/>
      <c r="DV32" s="51"/>
      <c r="DW32" s="51"/>
      <c r="DX32" s="51"/>
      <c r="DY32" s="51"/>
      <c r="DZ32" s="51"/>
      <c r="EA32" s="51"/>
      <c r="EB32" s="51"/>
      <c r="EC32" s="51"/>
      <c r="ED32" s="51"/>
      <c r="EE32" s="51"/>
      <c r="EF32" s="51"/>
      <c r="EG32" s="51"/>
      <c r="EH32" s="51"/>
      <c r="EI32" s="51"/>
      <c r="EJ32" s="51"/>
      <c r="EK32" s="51"/>
      <c r="EL32" s="51"/>
      <c r="EM32" s="51"/>
      <c r="EN32" s="51"/>
      <c r="EO32" s="51"/>
      <c r="EP32" s="51"/>
      <c r="EQ32" s="51"/>
      <c r="ER32" s="51"/>
      <c r="ES32" s="51"/>
      <c r="ET32" s="51"/>
      <c r="EU32" s="51"/>
      <c r="EV32" s="51"/>
      <c r="EW32" s="51"/>
      <c r="EX32" s="51"/>
      <c r="EY32" s="51"/>
      <c r="EZ32" s="51"/>
      <c r="FA32" s="51"/>
      <c r="FB32" s="51"/>
      <c r="FC32" s="51"/>
      <c r="FD32" s="51"/>
      <c r="FE32" s="51"/>
      <c r="FF32" s="51"/>
      <c r="FG32" s="51"/>
      <c r="FH32" s="51"/>
      <c r="FI32" s="51"/>
      <c r="FJ32" s="51"/>
      <c r="FK32" s="51"/>
      <c r="FL32" s="51"/>
      <c r="FM32" s="51"/>
      <c r="FN32" s="51"/>
      <c r="FO32" s="51"/>
      <c r="FP32" s="51"/>
      <c r="FQ32" s="51"/>
      <c r="FR32" s="51"/>
      <c r="FS32" s="51"/>
      <c r="FT32" s="51"/>
      <c r="FU32" s="51"/>
      <c r="FV32" s="51"/>
      <c r="FW32" s="51"/>
      <c r="FX32" s="51"/>
      <c r="FY32" s="51"/>
      <c r="FZ32" s="51"/>
      <c r="GA32" s="51"/>
      <c r="GB32" s="51"/>
      <c r="GC32" s="51"/>
      <c r="GD32" s="51"/>
      <c r="GE32" s="51"/>
      <c r="GF32" s="51"/>
      <c r="GG32" s="51"/>
      <c r="GH32" s="51"/>
      <c r="GI32" s="51"/>
      <c r="GJ32" s="51"/>
      <c r="GK32" s="51"/>
      <c r="GL32" s="51"/>
      <c r="GM32" s="51"/>
      <c r="GN32" s="51"/>
      <c r="GO32" s="51"/>
      <c r="GP32" s="51"/>
      <c r="GQ32" s="51"/>
      <c r="GR32" s="51"/>
      <c r="GS32" s="51"/>
      <c r="GT32" s="51"/>
      <c r="GU32" s="51"/>
      <c r="GV32" s="51"/>
      <c r="GW32" s="51"/>
      <c r="GX32" s="51"/>
      <c r="GY32" s="51"/>
      <c r="GZ32" s="51"/>
      <c r="HA32" s="51"/>
      <c r="HB32" s="51"/>
      <c r="HC32" s="51"/>
      <c r="HD32" s="51"/>
      <c r="HE32" s="51"/>
      <c r="HF32" s="51"/>
      <c r="HG32" s="51"/>
      <c r="HH32" s="51"/>
      <c r="HI32" s="51"/>
      <c r="HJ32" s="51"/>
      <c r="HK32" s="51"/>
      <c r="HL32" s="51"/>
      <c r="HM32" s="51"/>
      <c r="HN32" s="51"/>
      <c r="HO32" s="51"/>
      <c r="HP32" s="51"/>
      <c r="HQ32" s="51"/>
      <c r="HR32" s="51"/>
      <c r="HS32" s="51"/>
      <c r="HT32" s="51"/>
      <c r="HU32" s="51"/>
      <c r="HV32" s="51"/>
      <c r="HW32" s="51"/>
      <c r="HX32" s="51"/>
      <c r="HY32" s="51"/>
      <c r="HZ32" s="51"/>
      <c r="IA32" s="51"/>
      <c r="IB32" s="51"/>
      <c r="IC32" s="51"/>
      <c r="ID32" s="51"/>
      <c r="IE32" s="51"/>
      <c r="IF32" s="51"/>
      <c r="IG32" s="51"/>
      <c r="IH32" s="51"/>
      <c r="II32" s="51"/>
    </row>
    <row r="33" ht="35.1" hidden="1" customHeight="1" spans="1:243">
      <c r="A33" s="65">
        <v>30239</v>
      </c>
      <c r="B33" s="86" t="s">
        <v>138</v>
      </c>
      <c r="C33" s="84">
        <f t="shared" si="1"/>
        <v>0</v>
      </c>
      <c r="D33" s="84"/>
      <c r="E33" s="84">
        <v>0</v>
      </c>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S33" s="51"/>
      <c r="BT33" s="51"/>
      <c r="BU33" s="51"/>
      <c r="BV33" s="51"/>
      <c r="BW33" s="51"/>
      <c r="BX33" s="51"/>
      <c r="BY33" s="51"/>
      <c r="BZ33" s="51"/>
      <c r="CA33" s="51"/>
      <c r="CB33" s="51"/>
      <c r="CC33" s="51"/>
      <c r="CD33" s="51"/>
      <c r="CE33" s="51"/>
      <c r="CF33" s="51"/>
      <c r="CG33" s="51"/>
      <c r="CH33" s="51"/>
      <c r="CI33" s="51"/>
      <c r="CJ33" s="51"/>
      <c r="CK33" s="51"/>
      <c r="CL33" s="51"/>
      <c r="CM33" s="51"/>
      <c r="CN33" s="51"/>
      <c r="CO33" s="51"/>
      <c r="CP33" s="51"/>
      <c r="CQ33" s="51"/>
      <c r="CR33" s="51"/>
      <c r="CS33" s="51"/>
      <c r="CT33" s="51"/>
      <c r="CU33" s="51"/>
      <c r="CV33" s="51"/>
      <c r="CW33" s="51"/>
      <c r="CX33" s="51"/>
      <c r="CY33" s="51"/>
      <c r="CZ33" s="51"/>
      <c r="DA33" s="51"/>
      <c r="DB33" s="51"/>
      <c r="DC33" s="51"/>
      <c r="DD33" s="51"/>
      <c r="DE33" s="51"/>
      <c r="DF33" s="51"/>
      <c r="DG33" s="51"/>
      <c r="DH33" s="51"/>
      <c r="DI33" s="51"/>
      <c r="DJ33" s="51"/>
      <c r="DK33" s="51"/>
      <c r="DL33" s="51"/>
      <c r="DM33" s="51"/>
      <c r="DN33" s="51"/>
      <c r="DO33" s="51"/>
      <c r="DP33" s="51"/>
      <c r="DQ33" s="51"/>
      <c r="DR33" s="51"/>
      <c r="DS33" s="51"/>
      <c r="DT33" s="51"/>
      <c r="DU33" s="51"/>
      <c r="DV33" s="51"/>
      <c r="DW33" s="51"/>
      <c r="DX33" s="51"/>
      <c r="DY33" s="51"/>
      <c r="DZ33" s="51"/>
      <c r="EA33" s="51"/>
      <c r="EB33" s="51"/>
      <c r="EC33" s="51"/>
      <c r="ED33" s="51"/>
      <c r="EE33" s="51"/>
      <c r="EF33" s="51"/>
      <c r="EG33" s="51"/>
      <c r="EH33" s="51"/>
      <c r="EI33" s="51"/>
      <c r="EJ33" s="51"/>
      <c r="EK33" s="51"/>
      <c r="EL33" s="51"/>
      <c r="EM33" s="51"/>
      <c r="EN33" s="51"/>
      <c r="EO33" s="51"/>
      <c r="EP33" s="51"/>
      <c r="EQ33" s="51"/>
      <c r="ER33" s="51"/>
      <c r="ES33" s="51"/>
      <c r="ET33" s="51"/>
      <c r="EU33" s="51"/>
      <c r="EV33" s="51"/>
      <c r="EW33" s="51"/>
      <c r="EX33" s="51"/>
      <c r="EY33" s="51"/>
      <c r="EZ33" s="51"/>
      <c r="FA33" s="51"/>
      <c r="FB33" s="51"/>
      <c r="FC33" s="51"/>
      <c r="FD33" s="51"/>
      <c r="FE33" s="51"/>
      <c r="FF33" s="51"/>
      <c r="FG33" s="51"/>
      <c r="FH33" s="51"/>
      <c r="FI33" s="51"/>
      <c r="FJ33" s="51"/>
      <c r="FK33" s="51"/>
      <c r="FL33" s="51"/>
      <c r="FM33" s="51"/>
      <c r="FN33" s="51"/>
      <c r="FO33" s="51"/>
      <c r="FP33" s="51"/>
      <c r="FQ33" s="51"/>
      <c r="FR33" s="51"/>
      <c r="FS33" s="51"/>
      <c r="FT33" s="51"/>
      <c r="FU33" s="51"/>
      <c r="FV33" s="51"/>
      <c r="FW33" s="51"/>
      <c r="FX33" s="51"/>
      <c r="FY33" s="51"/>
      <c r="FZ33" s="51"/>
      <c r="GA33" s="51"/>
      <c r="GB33" s="51"/>
      <c r="GC33" s="51"/>
      <c r="GD33" s="51"/>
      <c r="GE33" s="51"/>
      <c r="GF33" s="51"/>
      <c r="GG33" s="51"/>
      <c r="GH33" s="51"/>
      <c r="GI33" s="51"/>
      <c r="GJ33" s="51"/>
      <c r="GK33" s="51"/>
      <c r="GL33" s="51"/>
      <c r="GM33" s="51"/>
      <c r="GN33" s="51"/>
      <c r="GO33" s="51"/>
      <c r="GP33" s="51"/>
      <c r="GQ33" s="51"/>
      <c r="GR33" s="51"/>
      <c r="GS33" s="51"/>
      <c r="GT33" s="51"/>
      <c r="GU33" s="51"/>
      <c r="GV33" s="51"/>
      <c r="GW33" s="51"/>
      <c r="GX33" s="51"/>
      <c r="GY33" s="51"/>
      <c r="GZ33" s="51"/>
      <c r="HA33" s="51"/>
      <c r="HB33" s="51"/>
      <c r="HC33" s="51"/>
      <c r="HD33" s="51"/>
      <c r="HE33" s="51"/>
      <c r="HF33" s="51"/>
      <c r="HG33" s="51"/>
      <c r="HH33" s="51"/>
      <c r="HI33" s="51"/>
      <c r="HJ33" s="51"/>
      <c r="HK33" s="51"/>
      <c r="HL33" s="51"/>
      <c r="HM33" s="51"/>
      <c r="HN33" s="51"/>
      <c r="HO33" s="51"/>
      <c r="HP33" s="51"/>
      <c r="HQ33" s="51"/>
      <c r="HR33" s="51"/>
      <c r="HS33" s="51"/>
      <c r="HT33" s="51"/>
      <c r="HU33" s="51"/>
      <c r="HV33" s="51"/>
      <c r="HW33" s="51"/>
      <c r="HX33" s="51"/>
      <c r="HY33" s="51"/>
      <c r="HZ33" s="51"/>
      <c r="IA33" s="51"/>
      <c r="IB33" s="51"/>
      <c r="IC33" s="51"/>
      <c r="ID33" s="51"/>
      <c r="IE33" s="51"/>
      <c r="IF33" s="51"/>
      <c r="IG33" s="51"/>
      <c r="IH33" s="51"/>
      <c r="II33" s="51"/>
    </row>
    <row r="34" ht="35.1" customHeight="1" spans="1:243">
      <c r="A34" s="65">
        <v>310</v>
      </c>
      <c r="B34" s="59" t="s">
        <v>139</v>
      </c>
      <c r="C34" s="84">
        <f t="shared" si="1"/>
        <v>1</v>
      </c>
      <c r="D34" s="84"/>
      <c r="E34" s="84">
        <f>E35</f>
        <v>1</v>
      </c>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51"/>
      <c r="BZ34" s="51"/>
      <c r="CA34" s="51"/>
      <c r="CB34" s="51"/>
      <c r="CC34" s="51"/>
      <c r="CD34" s="51"/>
      <c r="CE34" s="51"/>
      <c r="CF34" s="51"/>
      <c r="CG34" s="51"/>
      <c r="CH34" s="51"/>
      <c r="CI34" s="51"/>
      <c r="CJ34" s="51"/>
      <c r="CK34" s="51"/>
      <c r="CL34" s="51"/>
      <c r="CM34" s="51"/>
      <c r="CN34" s="51"/>
      <c r="CO34" s="51"/>
      <c r="CP34" s="51"/>
      <c r="CQ34" s="51"/>
      <c r="CR34" s="51"/>
      <c r="CS34" s="51"/>
      <c r="CT34" s="51"/>
      <c r="CU34" s="51"/>
      <c r="CV34" s="51"/>
      <c r="CW34" s="51"/>
      <c r="CX34" s="51"/>
      <c r="CY34" s="51"/>
      <c r="CZ34" s="51"/>
      <c r="DA34" s="51"/>
      <c r="DB34" s="51"/>
      <c r="DC34" s="51"/>
      <c r="DD34" s="51"/>
      <c r="DE34" s="51"/>
      <c r="DF34" s="51"/>
      <c r="DG34" s="51"/>
      <c r="DH34" s="51"/>
      <c r="DI34" s="51"/>
      <c r="DJ34" s="51"/>
      <c r="DK34" s="51"/>
      <c r="DL34" s="51"/>
      <c r="DM34" s="51"/>
      <c r="DN34" s="51"/>
      <c r="DO34" s="51"/>
      <c r="DP34" s="51"/>
      <c r="DQ34" s="51"/>
      <c r="DR34" s="51"/>
      <c r="DS34" s="51"/>
      <c r="DT34" s="51"/>
      <c r="DU34" s="51"/>
      <c r="DV34" s="51"/>
      <c r="DW34" s="51"/>
      <c r="DX34" s="51"/>
      <c r="DY34" s="51"/>
      <c r="DZ34" s="51"/>
      <c r="EA34" s="51"/>
      <c r="EB34" s="51"/>
      <c r="EC34" s="51"/>
      <c r="ED34" s="51"/>
      <c r="EE34" s="51"/>
      <c r="EF34" s="51"/>
      <c r="EG34" s="51"/>
      <c r="EH34" s="51"/>
      <c r="EI34" s="51"/>
      <c r="EJ34" s="51"/>
      <c r="EK34" s="51"/>
      <c r="EL34" s="51"/>
      <c r="EM34" s="51"/>
      <c r="EN34" s="51"/>
      <c r="EO34" s="51"/>
      <c r="EP34" s="51"/>
      <c r="EQ34" s="51"/>
      <c r="ER34" s="51"/>
      <c r="ES34" s="51"/>
      <c r="ET34" s="51"/>
      <c r="EU34" s="51"/>
      <c r="EV34" s="51"/>
      <c r="EW34" s="51"/>
      <c r="EX34" s="51"/>
      <c r="EY34" s="51"/>
      <c r="EZ34" s="51"/>
      <c r="FA34" s="51"/>
      <c r="FB34" s="51"/>
      <c r="FC34" s="51"/>
      <c r="FD34" s="51"/>
      <c r="FE34" s="51"/>
      <c r="FF34" s="51"/>
      <c r="FG34" s="51"/>
      <c r="FH34" s="51"/>
      <c r="FI34" s="51"/>
      <c r="FJ34" s="51"/>
      <c r="FK34" s="51"/>
      <c r="FL34" s="51"/>
      <c r="FM34" s="51"/>
      <c r="FN34" s="51"/>
      <c r="FO34" s="51"/>
      <c r="FP34" s="51"/>
      <c r="FQ34" s="51"/>
      <c r="FR34" s="51"/>
      <c r="FS34" s="51"/>
      <c r="FT34" s="51"/>
      <c r="FU34" s="51"/>
      <c r="FV34" s="51"/>
      <c r="FW34" s="51"/>
      <c r="FX34" s="51"/>
      <c r="FY34" s="51"/>
      <c r="FZ34" s="51"/>
      <c r="GA34" s="51"/>
      <c r="GB34" s="51"/>
      <c r="GC34" s="51"/>
      <c r="GD34" s="51"/>
      <c r="GE34" s="51"/>
      <c r="GF34" s="51"/>
      <c r="GG34" s="51"/>
      <c r="GH34" s="51"/>
      <c r="GI34" s="51"/>
      <c r="GJ34" s="51"/>
      <c r="GK34" s="51"/>
      <c r="GL34" s="51"/>
      <c r="GM34" s="51"/>
      <c r="GN34" s="51"/>
      <c r="GO34" s="51"/>
      <c r="GP34" s="51"/>
      <c r="GQ34" s="51"/>
      <c r="GR34" s="51"/>
      <c r="GS34" s="51"/>
      <c r="GT34" s="51"/>
      <c r="GU34" s="51"/>
      <c r="GV34" s="51"/>
      <c r="GW34" s="51"/>
      <c r="GX34" s="51"/>
      <c r="GY34" s="51"/>
      <c r="GZ34" s="51"/>
      <c r="HA34" s="51"/>
      <c r="HB34" s="51"/>
      <c r="HC34" s="51"/>
      <c r="HD34" s="51"/>
      <c r="HE34" s="51"/>
      <c r="HF34" s="51"/>
      <c r="HG34" s="51"/>
      <c r="HH34" s="51"/>
      <c r="HI34" s="51"/>
      <c r="HJ34" s="51"/>
      <c r="HK34" s="51"/>
      <c r="HL34" s="51"/>
      <c r="HM34" s="51"/>
      <c r="HN34" s="51"/>
      <c r="HO34" s="51"/>
      <c r="HP34" s="51"/>
      <c r="HQ34" s="51"/>
      <c r="HR34" s="51"/>
      <c r="HS34" s="51"/>
      <c r="HT34" s="51"/>
      <c r="HU34" s="51"/>
      <c r="HV34" s="51"/>
      <c r="HW34" s="51"/>
      <c r="HX34" s="51"/>
      <c r="HY34" s="51"/>
      <c r="HZ34" s="51"/>
      <c r="IA34" s="51"/>
      <c r="IB34" s="51"/>
      <c r="IC34" s="51"/>
      <c r="ID34" s="51"/>
      <c r="IE34" s="51"/>
      <c r="IF34" s="51"/>
      <c r="IG34" s="51"/>
      <c r="IH34" s="51"/>
      <c r="II34" s="51"/>
    </row>
    <row r="35" ht="35.1" customHeight="1" spans="1:243">
      <c r="A35" s="65">
        <v>31002</v>
      </c>
      <c r="B35" s="59" t="s">
        <v>140</v>
      </c>
      <c r="C35" s="84">
        <f t="shared" si="1"/>
        <v>1</v>
      </c>
      <c r="D35" s="84"/>
      <c r="E35" s="84">
        <v>1</v>
      </c>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c r="BY35" s="51"/>
      <c r="BZ35" s="51"/>
      <c r="CA35" s="51"/>
      <c r="CB35" s="51"/>
      <c r="CC35" s="51"/>
      <c r="CD35" s="51"/>
      <c r="CE35" s="51"/>
      <c r="CF35" s="51"/>
      <c r="CG35" s="51"/>
      <c r="CH35" s="51"/>
      <c r="CI35" s="51"/>
      <c r="CJ35" s="51"/>
      <c r="CK35" s="51"/>
      <c r="CL35" s="51"/>
      <c r="CM35" s="51"/>
      <c r="CN35" s="51"/>
      <c r="CO35" s="51"/>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row>
    <row r="36" ht="35.1" customHeight="1" spans="1:243">
      <c r="A36" s="65"/>
      <c r="B36" s="64" t="s">
        <v>69</v>
      </c>
      <c r="C36" s="84">
        <f>C34+C15+C6</f>
        <v>1224.578777</v>
      </c>
      <c r="D36" s="84">
        <f t="shared" ref="D36:E36" si="2">D34+D15+D6</f>
        <v>1174.978777</v>
      </c>
      <c r="E36" s="84">
        <f>E34+E15+E6</f>
        <v>49.6</v>
      </c>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51"/>
      <c r="CI36" s="51"/>
      <c r="CJ36" s="51"/>
      <c r="CK36" s="51"/>
      <c r="CL36" s="51"/>
      <c r="CM36" s="51"/>
      <c r="CN36" s="51"/>
      <c r="CO36" s="51"/>
      <c r="CP36" s="51"/>
      <c r="CQ36" s="51"/>
      <c r="CR36" s="51"/>
      <c r="CS36" s="51"/>
      <c r="CT36" s="51"/>
      <c r="CU36" s="51"/>
      <c r="CV36" s="51"/>
      <c r="CW36" s="51"/>
      <c r="CX36" s="51"/>
      <c r="CY36" s="51"/>
      <c r="CZ36" s="51"/>
      <c r="DA36" s="51"/>
      <c r="DB36" s="51"/>
      <c r="DC36" s="51"/>
      <c r="DD36" s="51"/>
      <c r="DE36" s="51"/>
      <c r="DF36" s="51"/>
      <c r="DG36" s="51"/>
      <c r="DH36" s="51"/>
      <c r="DI36" s="51"/>
      <c r="DJ36" s="51"/>
      <c r="DK36" s="51"/>
      <c r="DL36" s="51"/>
      <c r="DM36" s="51"/>
      <c r="DN36" s="51"/>
      <c r="DO36" s="51"/>
      <c r="DP36" s="51"/>
      <c r="DQ36" s="51"/>
      <c r="DR36" s="51"/>
      <c r="DS36" s="51"/>
      <c r="DT36" s="51"/>
      <c r="DU36" s="51"/>
      <c r="DV36" s="51"/>
      <c r="DW36" s="51"/>
      <c r="DX36" s="51"/>
      <c r="DY36" s="51"/>
      <c r="DZ36" s="51"/>
      <c r="EA36" s="51"/>
      <c r="EB36" s="51"/>
      <c r="EC36" s="51"/>
      <c r="ED36" s="51"/>
      <c r="EE36" s="51"/>
      <c r="EF36" s="51"/>
      <c r="EG36" s="51"/>
      <c r="EH36" s="51"/>
      <c r="EI36" s="51"/>
      <c r="EJ36" s="51"/>
      <c r="EK36" s="51"/>
      <c r="EL36" s="51"/>
      <c r="EM36" s="51"/>
      <c r="EN36" s="51"/>
      <c r="EO36" s="51"/>
      <c r="EP36" s="51"/>
      <c r="EQ36" s="51"/>
      <c r="ER36" s="51"/>
      <c r="ES36" s="51"/>
      <c r="ET36" s="51"/>
      <c r="EU36" s="51"/>
      <c r="EV36" s="51"/>
      <c r="EW36" s="51"/>
      <c r="EX36" s="51"/>
      <c r="EY36" s="51"/>
      <c r="EZ36" s="51"/>
      <c r="FA36" s="51"/>
      <c r="FB36" s="51"/>
      <c r="FC36" s="51"/>
      <c r="FD36" s="51"/>
      <c r="FE36" s="51"/>
      <c r="FF36" s="51"/>
      <c r="FG36" s="51"/>
      <c r="FH36" s="51"/>
      <c r="FI36" s="51"/>
      <c r="FJ36" s="51"/>
      <c r="FK36" s="51"/>
      <c r="FL36" s="51"/>
      <c r="FM36" s="51"/>
      <c r="FN36" s="51"/>
      <c r="FO36" s="51"/>
      <c r="FP36" s="51"/>
      <c r="FQ36" s="51"/>
      <c r="FR36" s="51"/>
      <c r="FS36" s="51"/>
      <c r="FT36" s="51"/>
      <c r="FU36" s="51"/>
      <c r="FV36" s="51"/>
      <c r="FW36" s="51"/>
      <c r="FX36" s="51"/>
      <c r="FY36" s="51"/>
      <c r="FZ36" s="51"/>
      <c r="GA36" s="51"/>
      <c r="GB36" s="51"/>
      <c r="GC36" s="51"/>
      <c r="GD36" s="51"/>
      <c r="GE36" s="51"/>
      <c r="GF36" s="51"/>
      <c r="GG36" s="51"/>
      <c r="GH36" s="51"/>
      <c r="GI36" s="51"/>
      <c r="GJ36" s="51"/>
      <c r="GK36" s="51"/>
      <c r="GL36" s="51"/>
      <c r="GM36" s="51"/>
      <c r="GN36" s="51"/>
      <c r="GO36" s="51"/>
      <c r="GP36" s="51"/>
      <c r="GQ36" s="51"/>
      <c r="GR36" s="51"/>
      <c r="GS36" s="51"/>
      <c r="GT36" s="51"/>
      <c r="GU36" s="51"/>
      <c r="GV36" s="51"/>
      <c r="GW36" s="51"/>
      <c r="GX36" s="51"/>
      <c r="GY36" s="51"/>
      <c r="GZ36" s="51"/>
      <c r="HA36" s="51"/>
      <c r="HB36" s="51"/>
      <c r="HC36" s="51"/>
      <c r="HD36" s="51"/>
      <c r="HE36" s="51"/>
      <c r="HF36" s="51"/>
      <c r="HG36" s="51"/>
      <c r="HH36" s="51"/>
      <c r="HI36" s="51"/>
      <c r="HJ36" s="51"/>
      <c r="HK36" s="51"/>
      <c r="HL36" s="51"/>
      <c r="HM36" s="51"/>
      <c r="HN36" s="51"/>
      <c r="HO36" s="51"/>
      <c r="HP36" s="51"/>
      <c r="HQ36" s="51"/>
      <c r="HR36" s="51"/>
      <c r="HS36" s="51"/>
      <c r="HT36" s="51"/>
      <c r="HU36" s="51"/>
      <c r="HV36" s="51"/>
      <c r="HW36" s="51"/>
      <c r="HX36" s="51"/>
      <c r="HY36" s="51"/>
      <c r="HZ36" s="51"/>
      <c r="IA36" s="51"/>
      <c r="IB36" s="51"/>
      <c r="IC36" s="51"/>
      <c r="ID36" s="51"/>
      <c r="IE36" s="51"/>
      <c r="IF36" s="51"/>
      <c r="IG36" s="51"/>
      <c r="IH36" s="51"/>
      <c r="II36" s="51"/>
    </row>
    <row r="37" ht="29.25" customHeight="1" spans="1:2">
      <c r="A37" s="66" t="s">
        <v>141</v>
      </c>
      <c r="B37" s="66"/>
    </row>
  </sheetData>
  <mergeCells count="1">
    <mergeCell ref="A4:B4"/>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16"/>
  <sheetViews>
    <sheetView showGridLines="0" showZeros="0" view="pageBreakPreview" zoomScaleNormal="115" topLeftCell="A2" workbookViewId="0">
      <selection activeCell="B14" sqref="B14"/>
    </sheetView>
  </sheetViews>
  <sheetFormatPr defaultColWidth="9.16666666666667" defaultRowHeight="27.75" customHeight="1"/>
  <cols>
    <col min="1" max="1" width="18.8333333333333" style="51" customWidth="1"/>
    <col min="2" max="2" width="31.1666666666667" style="51" customWidth="1"/>
    <col min="3" max="5" width="19.3333333333333" style="51" customWidth="1"/>
    <col min="6" max="243" width="7.66666666666667" style="51" customWidth="1"/>
  </cols>
  <sheetData>
    <row r="1" customHeight="1" spans="1:2">
      <c r="A1" s="52" t="s">
        <v>142</v>
      </c>
      <c r="B1" s="52"/>
    </row>
    <row r="2" s="48" customFormat="1" ht="34.5" customHeight="1" spans="1:5">
      <c r="A2" s="53" t="s">
        <v>143</v>
      </c>
      <c r="B2" s="53"/>
      <c r="C2" s="53"/>
      <c r="D2" s="53"/>
      <c r="E2" s="53"/>
    </row>
    <row r="3" s="49" customFormat="1" ht="30.75" customHeight="1" spans="1:5">
      <c r="A3" s="54" t="s">
        <v>2</v>
      </c>
      <c r="E3" s="49" t="s">
        <v>3</v>
      </c>
    </row>
    <row r="4" s="50" customFormat="1" ht="40.15" customHeight="1" spans="1:243">
      <c r="A4" s="55" t="s">
        <v>67</v>
      </c>
      <c r="B4" s="55" t="s">
        <v>68</v>
      </c>
      <c r="C4" s="56" t="s">
        <v>144</v>
      </c>
      <c r="D4" s="56"/>
      <c r="E4" s="56"/>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row>
    <row r="5" s="50" customFormat="1" ht="40.15" customHeight="1" spans="1:243">
      <c r="A5" s="58"/>
      <c r="B5" s="58"/>
      <c r="C5" s="55" t="s">
        <v>103</v>
      </c>
      <c r="D5" s="55" t="s">
        <v>70</v>
      </c>
      <c r="E5" s="55" t="s">
        <v>71</v>
      </c>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row>
    <row r="6" ht="26.25" customHeight="1" spans="1:5">
      <c r="A6" s="59"/>
      <c r="B6" s="59"/>
      <c r="C6" s="60"/>
      <c r="D6" s="61"/>
      <c r="E6" s="61"/>
    </row>
    <row r="7" ht="26.25" customHeight="1" spans="1:5">
      <c r="A7" s="62"/>
      <c r="B7" s="62"/>
      <c r="C7" s="60"/>
      <c r="D7" s="61"/>
      <c r="E7" s="61"/>
    </row>
    <row r="8" ht="26.25" customHeight="1" spans="1:5">
      <c r="A8" s="63"/>
      <c r="B8" s="63"/>
      <c r="C8" s="60"/>
      <c r="D8" s="61"/>
      <c r="E8" s="61"/>
    </row>
    <row r="9" ht="26.25" customHeight="1" spans="1:5">
      <c r="A9" s="64"/>
      <c r="B9" s="64"/>
      <c r="C9" s="60"/>
      <c r="D9" s="61"/>
      <c r="E9" s="61"/>
    </row>
    <row r="10" ht="26.25" customHeight="1" spans="1:5">
      <c r="A10" s="65"/>
      <c r="B10" s="65"/>
      <c r="C10" s="60"/>
      <c r="D10" s="61"/>
      <c r="E10" s="61"/>
    </row>
    <row r="11" ht="26.25" customHeight="1" spans="1:5">
      <c r="A11" s="62"/>
      <c r="B11" s="62"/>
      <c r="C11" s="60"/>
      <c r="D11" s="61"/>
      <c r="E11" s="61"/>
    </row>
    <row r="12" ht="26.25" customHeight="1" spans="1:5">
      <c r="A12" s="63"/>
      <c r="B12" s="63"/>
      <c r="C12" s="60"/>
      <c r="D12" s="61"/>
      <c r="E12" s="61"/>
    </row>
    <row r="13" ht="26.25" customHeight="1" spans="1:5">
      <c r="A13" s="64"/>
      <c r="B13" s="64"/>
      <c r="C13" s="60"/>
      <c r="D13" s="61"/>
      <c r="E13" s="61"/>
    </row>
    <row r="14" ht="26.25" customHeight="1" spans="1:5">
      <c r="A14" s="64"/>
      <c r="B14" s="64"/>
      <c r="C14" s="60"/>
      <c r="D14" s="61"/>
      <c r="E14" s="61"/>
    </row>
    <row r="15" ht="26.25" customHeight="1" spans="1:5">
      <c r="A15" s="64"/>
      <c r="B15" s="64" t="s">
        <v>145</v>
      </c>
      <c r="C15" s="60"/>
      <c r="D15" s="61"/>
      <c r="E15" s="61"/>
    </row>
    <row r="16" customHeight="1" spans="1:2">
      <c r="A16" s="66" t="s">
        <v>92</v>
      </c>
      <c r="B16" s="66"/>
    </row>
  </sheetData>
  <mergeCells count="2">
    <mergeCell ref="A4:A5"/>
    <mergeCell ref="B4:B5"/>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view="pageBreakPreview" zoomScaleNormal="115" workbookViewId="0">
      <selection activeCell="L5" sqref="L5"/>
    </sheetView>
  </sheetViews>
  <sheetFormatPr defaultColWidth="12" defaultRowHeight="15.6" outlineLevelRow="7" outlineLevelCol="7"/>
  <cols>
    <col min="1" max="1" width="21.6666666666667" style="77" customWidth="1"/>
    <col min="2" max="6" width="18" style="77" customWidth="1"/>
    <col min="7" max="16384" width="12" style="77"/>
  </cols>
  <sheetData>
    <row r="1" ht="44.25" customHeight="1" spans="1:6">
      <c r="A1" s="52" t="s">
        <v>146</v>
      </c>
      <c r="B1" s="46"/>
      <c r="C1" s="46"/>
      <c r="D1" s="46"/>
      <c r="E1" s="46"/>
      <c r="F1" s="46"/>
    </row>
    <row r="2" ht="42" customHeight="1" spans="1:6">
      <c r="A2" s="28" t="s">
        <v>147</v>
      </c>
      <c r="B2" s="28"/>
      <c r="C2" s="28"/>
      <c r="D2" s="28"/>
      <c r="E2" s="28"/>
      <c r="F2" s="28"/>
    </row>
    <row r="3" ht="24" customHeight="1" spans="1:6">
      <c r="A3" s="28"/>
      <c r="B3" s="28"/>
      <c r="C3" s="28"/>
      <c r="D3" s="28"/>
      <c r="E3" s="28"/>
      <c r="F3" s="28"/>
    </row>
    <row r="4" ht="24" customHeight="1" spans="1:6">
      <c r="A4" s="78" t="s">
        <v>2</v>
      </c>
      <c r="B4" s="78"/>
      <c r="C4" s="78"/>
      <c r="D4" s="78"/>
      <c r="E4" s="78"/>
      <c r="F4" s="30" t="s">
        <v>3</v>
      </c>
    </row>
    <row r="5" ht="64.5" customHeight="1" spans="1:6">
      <c r="A5" s="79" t="s">
        <v>148</v>
      </c>
      <c r="B5" s="79" t="s">
        <v>149</v>
      </c>
      <c r="C5" s="80" t="s">
        <v>150</v>
      </c>
      <c r="D5" s="80"/>
      <c r="E5" s="80"/>
      <c r="F5" s="80" t="s">
        <v>151</v>
      </c>
    </row>
    <row r="6" ht="64.5" customHeight="1" spans="1:8">
      <c r="A6" s="79"/>
      <c r="B6" s="79"/>
      <c r="C6" s="80" t="s">
        <v>152</v>
      </c>
      <c r="D6" s="79" t="s">
        <v>153</v>
      </c>
      <c r="E6" s="79" t="s">
        <v>154</v>
      </c>
      <c r="F6" s="80"/>
      <c r="H6" s="81"/>
    </row>
    <row r="7" ht="64.5" customHeight="1" spans="1:6">
      <c r="A7" s="82">
        <f>C7+F7</f>
        <v>0</v>
      </c>
      <c r="B7" s="82">
        <v>0</v>
      </c>
      <c r="C7" s="82">
        <f>E7</f>
        <v>0</v>
      </c>
      <c r="D7" s="82">
        <v>0</v>
      </c>
      <c r="E7" s="82">
        <v>0</v>
      </c>
      <c r="F7" s="82">
        <v>0</v>
      </c>
    </row>
    <row r="8" ht="51" customHeight="1" spans="1:6">
      <c r="A8" s="83"/>
      <c r="B8" s="78"/>
      <c r="C8" s="78"/>
      <c r="D8" s="78"/>
      <c r="E8" s="78"/>
      <c r="F8" s="78"/>
    </row>
  </sheetData>
  <mergeCells count="5">
    <mergeCell ref="A2:F2"/>
    <mergeCell ref="C5:E5"/>
    <mergeCell ref="A5:A6"/>
    <mergeCell ref="B5:B6"/>
    <mergeCell ref="F5:F6"/>
  </mergeCells>
  <printOptions horizontalCentered="1"/>
  <pageMargins left="0.748031496062992" right="0.748031496062992" top="0.984251968503937" bottom="0.984251968503937" header="0.511811023622047" footer="0.511811023622047"/>
  <pageSetup paperSize="9" scale="95" orientation="portrait" useFirstPageNumber="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WTFQPVQ</vt:lpstr>
      <vt:lpstr>1</vt:lpstr>
      <vt:lpstr>2</vt:lpstr>
      <vt:lpstr>3</vt:lpstr>
      <vt:lpstr>4</vt:lpstr>
      <vt:lpstr>5</vt:lpstr>
      <vt:lpstr>6</vt:lpstr>
      <vt:lpstr>7</vt:lpstr>
      <vt:lpstr>8</vt:lpstr>
      <vt:lpstr>9</vt:lpstr>
      <vt:lpstr>10</vt:lpstr>
      <vt:lpstr>11</vt:lpstr>
      <vt:lpstr>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莹</cp:lastModifiedBy>
  <dcterms:created xsi:type="dcterms:W3CDTF">2016-02-19T10:32:00Z</dcterms:created>
  <cp:lastPrinted>2023-10-21T10:09:00Z</cp:lastPrinted>
  <dcterms:modified xsi:type="dcterms:W3CDTF">2025-01-24T02:31:44Z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04700273AE09464F89BF28C972530B55</vt:lpwstr>
  </property>
</Properties>
</file>