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61" firstSheet="1" activeTab="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7" r:id="rId10"/>
    <sheet name="10" sheetId="13" r:id="rId11"/>
    <sheet name="11" sheetId="12" r:id="rId12"/>
    <sheet name="12" sheetId="18" r:id="rId13"/>
  </sheets>
  <definedNames>
    <definedName name="_xlnm._FilterDatabase" localSheetId="11" hidden="1">'11'!$A$5:$M$12</definedName>
    <definedName name="_xlnm.Print_Area" localSheetId="1">'1'!$A$1:$D$31</definedName>
    <definedName name="_xlnm.Print_Area" localSheetId="11">'11'!$A$1:$J$12</definedName>
    <definedName name="_xlnm.Print_Area" localSheetId="3">'3'!$A$1:$H$14</definedName>
    <definedName name="_xlnm.Print_Area" localSheetId="4">'4'!$A$1:$D$31</definedName>
    <definedName name="_xlnm.Print_Area" localSheetId="8">'8'!$A$1:$F$7</definedName>
    <definedName name="_xlnm.Print_Area" localSheetId="9">'9'!$A$1:$F$12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<sst xmlns="http://schemas.openxmlformats.org/spreadsheetml/2006/main" count="314" uniqueCount="189">
  <si>
    <t>附件1</t>
  </si>
  <si>
    <t>2025年收支预算总表</t>
  </si>
  <si>
    <t>部门：天津东疆综合保税区商务促进局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</si>
  <si>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</si>
  <si>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</si>
  <si>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</si>
  <si>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</si>
  <si>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</si>
  <si>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</si>
  <si>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</si>
  <si>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</si>
  <si>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</si>
  <si>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</si>
  <si>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</si>
  <si>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</si>
  <si>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</si>
  <si>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</si>
  <si>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</si>
  <si>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</si>
  <si>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</si>
  <si>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</si>
  <si>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</si>
  <si>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</si>
  <si>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</si>
  <si>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</si>
  <si>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</si>
  <si>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</si>
  <si>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</si>
  <si>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</si>
  <si>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</si>
  <si>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</si>
  <si>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</si>
  <si>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</si>
  <si>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</si>
  <si>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</si>
  <si>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</si>
  <si>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</si>
  <si>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</si>
  <si>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</si>
  <si>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</si>
  <si>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>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</si>
  <si>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</si>
  <si>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</si>
  <si>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</si>
  <si>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</si>
  <si>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</si>
  <si>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</si>
  <si>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2025年收入预算总表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</si>
  <si>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</si>
  <si>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</si>
  <si>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</si>
  <si>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</si>
  <si>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</si>
  <si>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</si>
  <si>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</si>
  <si>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</si>
  <si>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</si>
  <si>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</si>
  <si>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</si>
  <si>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</si>
  <si>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</si>
  <si>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</si>
  <si>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</si>
  <si>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</si>
  <si>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东疆综合保税区商务促进局</t>
  </si>
  <si>
    <t>附件3</t>
  </si>
  <si>
    <t xml:space="preserve"> 2025年支出预算总表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</si>
  <si>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</si>
  <si>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</si>
  <si>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</si>
  <si>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</si>
  <si>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</si>
  <si>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</si>
  <si>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</si>
  <si>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</si>
  <si>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</si>
  <si>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09</t>
  </si>
  <si>
    <t>海关事务</t>
  </si>
  <si>
    <t>99</t>
  </si>
  <si>
    <t>其他海关事务支出</t>
  </si>
  <si>
    <t>商贸事务</t>
  </si>
  <si>
    <t>01</t>
  </si>
  <si>
    <t>行政运行</t>
  </si>
  <si>
    <t>08</t>
  </si>
  <si>
    <t>招商引资</t>
  </si>
  <si>
    <t xml:space="preserve"> </t>
  </si>
  <si>
    <t>注：本表按支出功能分类填列，明细到类、款、项三级科目。</t>
  </si>
  <si>
    <t>附件4</t>
  </si>
  <si>
    <t>2025年财政拨款收支预算总表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</si>
  <si>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</si>
  <si>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</si>
  <si>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</si>
  <si>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</si>
  <si>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</si>
  <si>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</si>
  <si>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</si>
  <si>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2025年财政拨款一般公共预算支出预算表</t>
  </si>
  <si>
    <t>合   计</t>
  </si>
  <si>
    <t>人员经费</t>
  </si>
  <si>
    <t>公用经费</t>
  </si>
  <si>
    <t>其他商贸</t>
  </si>
  <si>
    <t>附件6</t>
  </si>
  <si>
    <t xml:space="preserve"> 2025年财政拨款一般公共预算基本支出预算表</t>
  </si>
  <si>
    <t>部门预算支出经济分类</t>
  </si>
  <si>
    <t>本年一般公共预算基本支出</t>
  </si>
  <si>
    <t>工资福利支出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</si>
  <si>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</si>
  <si>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</si>
  <si>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</si>
  <si>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</si>
  <si>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</si>
  <si>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</si>
  <si>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</si>
  <si>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</si>
  <si>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</si>
  <si>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</si>
  <si>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</si>
  <si>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</si>
  <si>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</si>
  <si>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</si>
  <si>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</si>
  <si>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</si>
  <si>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</si>
  <si>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</si>
  <si>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</si>
  <si>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</si>
  <si>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</si>
  <si>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</si>
  <si>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</si>
  <si>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</si>
  <si>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其他商品和服务支出（如零星宣传、慰问等）</t>
  </si>
  <si>
    <t>因公出国（境）</t>
  </si>
  <si>
    <t>资本性支出</t>
  </si>
  <si>
    <t>办公设备购置</t>
  </si>
  <si>
    <t>注：本表按部门预算支出经济分类填列，明细到类、款两级科目。</t>
  </si>
  <si>
    <t>附件7</t>
  </si>
  <si>
    <t>2025年财政拨款政府性基金预算支出预算表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</si>
  <si>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</si>
  <si>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</si>
  <si>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</si>
  <si>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2025年财政拨款一般公共预算“三公”经费支出预算表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</si>
  <si>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</si>
  <si>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</si>
  <si>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</si>
  <si>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</si>
  <si>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</si>
  <si>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</si>
  <si>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</si>
  <si>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</si>
  <si>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2025年财政拨款政府采购预算表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</si>
  <si>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</si>
  <si>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</si>
  <si>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</si>
  <si>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</si>
  <si>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</si>
  <si>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</si>
  <si>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服务</t>
  </si>
  <si>
    <t>2025年重点企业代理服务及商务辅助服务项目</t>
  </si>
  <si>
    <t>2025年新政采项目，未执行，项目总预算预估75.628万元，本年预计支付68.0652万元</t>
  </si>
  <si>
    <t>滨海新区现代产业展示交流中心北厅东疆展位搭建项目</t>
  </si>
  <si>
    <t>2025年新政采项目，未执行，项目总预算预估77.7367万元，本年预计支付77.7367万元</t>
  </si>
  <si>
    <t>2023年商务辅助服务项目尾款</t>
  </si>
  <si>
    <t>往年已执行，本年预计支付合同尾款25.794万元</t>
  </si>
  <si>
    <t>货物</t>
  </si>
  <si>
    <t>日常办公费-办公费</t>
  </si>
  <si>
    <t>附件10</t>
  </si>
  <si>
    <t>2025年国有资本经营预算支出情况表</t>
  </si>
  <si>
    <t>本年国有资本经营基金预算支出</t>
  </si>
  <si>
    <t>附件11</t>
  </si>
  <si>
    <t>项目名称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</si>
  <si>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</si>
  <si>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</si>
  <si>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</si>
  <si>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</si>
  <si>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</si>
  <si>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</si>
  <si>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招商工作经费-国内差旅费</t>
  </si>
  <si>
    <t>2024年重点企业代理服务费</t>
  </si>
  <si>
    <t>采购评审费</t>
  </si>
  <si>
    <t>附件12</t>
  </si>
  <si>
    <t>2025年财政拨款政府购买服务预算表</t>
  </si>
  <si>
    <t>部门：天津东疆综合保税区管理委员会办公室</t>
  </si>
  <si>
    <t>普适性目录</t>
  </si>
  <si>
    <t>备注（内容、期限）</t>
  </si>
  <si>
    <t>B0801</t>
  </si>
  <si>
    <t>往年已执行，本年预计支付合同尾款33.656万元</t>
  </si>
  <si>
    <t>B0701</t>
  </si>
  <si>
    <t>拟针对局内政府购买服务项目，聘请第三方机构开展验收评审工作，预计合同总额0.993936万元，本年预计支付0.993936万元</t>
  </si>
  <si>
    <t>A1503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</si>
</sst>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;\(#,##0\)"/>
    <numFmt numFmtId="178" formatCode="_(&quot;$&quot;* #,##0.00_);_(&quot;$&quot;* \(#,##0.00\);_(&quot;$&quot;* &quot;-&quot;??_);_(@_)"/>
    <numFmt numFmtId="179" formatCode="\$#,##0.00;\(\$#,##0.00\)"/>
    <numFmt numFmtId="180" formatCode="#,##0;\-#,##0;&quot;-&quot;"/>
    <numFmt numFmtId="181" formatCode="_-&quot;$&quot;* #,##0_-;\-&quot;$&quot;* #,##0_-;_-&quot;$&quot;* &quot;-&quot;_-;_-@_-"/>
    <numFmt numFmtId="182" formatCode="\$#,##0;\(\$#,##0\)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yyyy&quot;年&quot;m&quot;月&quot;d&quot;日&quot;;@"/>
    <numFmt numFmtId="189" formatCode="#,##0.00_ "/>
    <numFmt numFmtId="190" formatCode="#,##0.0"/>
    <numFmt numFmtId="191" formatCode="0.00_ "/>
    <numFmt numFmtId="192" formatCode=";;"/>
    <numFmt numFmtId="193" formatCode="#,##0.00_);[Red]\(#,##0.00\)"/>
    <numFmt numFmtId="194" formatCode="#,##0.0000"/>
    <numFmt numFmtId="195" formatCode="#,##0.0_ "/>
    <numFmt numFmtId="196" formatCode="* #,##0.00;* \-#,##0.00;* &quot;&quot;??;@"/>
    <numFmt numFmtId="197" formatCode="00"/>
    <numFmt numFmtId="198" formatCode="0.00_);[Red]\(0.00\)"/>
  </numFmts>
  <fonts count="85">
    <font>
      <sz val="9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6"/>
      <name val="黑体"/>
      <charset val="134"/>
    </font>
    <font>
      <sz val="11"/>
      <color theme="1"/>
      <name val="等线"/>
      <charset val="134"/>
      <scheme val="minor"/>
    </font>
    <font>
      <sz val="20"/>
      <name val="黑体"/>
      <charset val="134"/>
    </font>
    <font>
      <sz val="15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바탕체"/>
      <charset val="129"/>
    </font>
    <font>
      <sz val="11"/>
      <name val="ＭＳ Ｐゴシック"/>
      <charset val="134"/>
    </font>
    <font>
      <sz val="10"/>
      <name val="Arial"/>
      <charset val="134"/>
    </font>
    <font>
      <sz val="12"/>
      <name val="Courier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Arial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7"/>
      <name val="Small Fonts"/>
      <charset val="134"/>
    </font>
    <font>
      <b/>
      <sz val="10"/>
      <name val="MS Sans Serif"/>
      <charset val="134"/>
    </font>
    <font>
      <sz val="9"/>
      <color indexed="20"/>
      <name val="宋体"/>
      <charset val="134"/>
    </font>
    <font>
      <sz val="12"/>
      <color indexed="9"/>
      <name val="宋体"/>
      <charset val="134"/>
    </font>
    <font>
      <sz val="10"/>
      <color indexed="8"/>
      <name val="Arial"/>
      <charset val="134"/>
    </font>
    <font>
      <b/>
      <sz val="11"/>
      <color indexed="42"/>
      <name val="宋体"/>
      <charset val="134"/>
    </font>
    <font>
      <sz val="12"/>
      <name val="Helv"/>
      <charset val="134"/>
    </font>
    <font>
      <b/>
      <sz val="12"/>
      <name val="Arial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0"/>
      <name val="Times New Roman"/>
      <charset val="134"/>
    </font>
    <font>
      <b/>
      <sz val="21"/>
      <name val="楷体_GB2312"/>
      <charset val="134"/>
    </font>
    <font>
      <sz val="10.5"/>
      <color indexed="20"/>
      <name val="宋体"/>
      <charset val="134"/>
    </font>
    <font>
      <sz val="12"/>
      <name val="官帕眉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sz val="11"/>
      <color indexed="42"/>
      <name val="宋体"/>
      <charset val="134"/>
    </font>
    <font>
      <sz val="10.5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b/>
      <i/>
      <sz val="16"/>
      <name val="Helv"/>
      <charset val="134"/>
    </font>
    <font>
      <sz val="9"/>
      <color indexed="17"/>
      <name val="宋体"/>
      <charset val="134"/>
    </font>
    <font>
      <b/>
      <sz val="13"/>
      <color indexed="62"/>
      <name val="宋体"/>
      <charset val="134"/>
    </font>
    <font>
      <sz val="12"/>
      <color indexed="17"/>
      <name val="楷体_GB2312"/>
      <charset val="134"/>
    </font>
    <font>
      <b/>
      <sz val="10"/>
      <name val="Arial"/>
      <charset val="134"/>
    </font>
    <font>
      <sz val="8"/>
      <name val="Times New Roman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8"/>
      <name val="等线"/>
      <charset val="134"/>
      <scheme val="minor"/>
    </font>
    <font>
      <b/>
      <sz val="12"/>
      <color indexed="8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8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" fillId="33" borderId="17" applyNumberFormat="0" applyFont="0" applyAlignment="0" applyProtection="0">
      <alignment vertical="center"/>
    </xf>
    <xf numFmtId="0" fontId="31" fillId="0" borderId="0"/>
    <xf numFmtId="176" fontId="9" fillId="0" borderId="2">
      <alignment vertical="center"/>
      <protection locked="0"/>
    </xf>
    <xf numFmtId="0" fontId="32" fillId="0" borderId="0"/>
    <xf numFmtId="0" fontId="33" fillId="34" borderId="18" applyNumberFormat="0" applyAlignment="0" applyProtection="0">
      <alignment vertical="center"/>
    </xf>
    <xf numFmtId="0" fontId="34" fillId="35" borderId="19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3" fillId="34" borderId="18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0" fillId="0" borderId="2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" fillId="0" borderId="0"/>
    <xf numFmtId="0" fontId="41" fillId="44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46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1" fillId="46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7" fillId="45" borderId="0" applyNumberFormat="0" applyBorder="0" applyAlignment="0" applyProtection="0">
      <alignment vertical="center"/>
    </xf>
    <xf numFmtId="1" fontId="9" fillId="0" borderId="2">
      <alignment vertical="center"/>
      <protection locked="0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1" fillId="0" borderId="0"/>
    <xf numFmtId="0" fontId="44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37" fontId="45" fillId="0" borderId="0"/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6" fillId="0" borderId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38" fillId="40" borderId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8" fillId="48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8" fillId="49" borderId="0" applyNumberFormat="0" applyBorder="0" applyAlignment="0" applyProtection="0"/>
    <xf numFmtId="0" fontId="37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9" fillId="0" borderId="0"/>
    <xf numFmtId="0" fontId="3" fillId="0" borderId="0"/>
    <xf numFmtId="0" fontId="37" fillId="3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39" borderId="0" applyNumberFormat="0" applyBorder="0" applyAlignment="0" applyProtection="0">
      <alignment vertical="center"/>
    </xf>
    <xf numFmtId="1" fontId="31" fillId="0" borderId="0"/>
    <xf numFmtId="0" fontId="50" fillId="50" borderId="21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1" fillId="0" borderId="0"/>
    <xf numFmtId="0" fontId="38" fillId="40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3" fillId="0" borderId="0"/>
    <xf numFmtId="0" fontId="3" fillId="0" borderId="0"/>
    <xf numFmtId="0" fontId="37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52" fillId="0" borderId="22" applyNumberFormat="0" applyAlignment="0" applyProtection="0">
      <alignment horizontal="left" vertical="center"/>
    </xf>
    <xf numFmtId="0" fontId="53" fillId="0" borderId="23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0" fontId="42" fillId="52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177" fontId="55" fillId="0" borderId="0"/>
    <xf numFmtId="0" fontId="43" fillId="4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9" fillId="0" borderId="2">
      <alignment horizontal="distributed" vertical="center" wrapText="1"/>
    </xf>
    <xf numFmtId="0" fontId="43" fillId="0" borderId="0">
      <alignment vertical="center"/>
    </xf>
    <xf numFmtId="0" fontId="38" fillId="4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178" fontId="31" fillId="0" borderId="0" applyFont="0" applyFill="0" applyBorder="0" applyAlignment="0" applyProtection="0"/>
    <xf numFmtId="0" fontId="31" fillId="0" borderId="0"/>
    <xf numFmtId="0" fontId="56" fillId="0" borderId="0">
      <alignment horizontal="centerContinuous"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8" fillId="54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179" fontId="55" fillId="0" borderId="0"/>
    <xf numFmtId="0" fontId="38" fillId="40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9" fontId="58" fillId="0" borderId="0" applyFont="0" applyFill="0" applyBorder="0" applyAlignment="0" applyProtection="0"/>
    <xf numFmtId="0" fontId="43" fillId="42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47" borderId="1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58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2" fillId="59" borderId="0" applyNumberFormat="0" applyBorder="0" applyAlignment="0" applyProtection="0"/>
    <xf numFmtId="0" fontId="43" fillId="34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8" fillId="60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38" fontId="61" fillId="35" borderId="0" applyBorder="0" applyAlignment="0" applyProtection="0"/>
    <xf numFmtId="0" fontId="38" fillId="40" borderId="0" applyNumberFormat="0" applyBorder="0" applyAlignment="0" applyProtection="0">
      <alignment vertical="center"/>
    </xf>
    <xf numFmtId="0" fontId="62" fillId="0" borderId="0" applyProtection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3" fillId="0" borderId="0" applyFont="0" applyFill="0" applyBorder="0" applyAlignment="0" applyProtection="0"/>
    <xf numFmtId="0" fontId="44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58" borderId="0" applyNumberFormat="0" applyBorder="0" applyAlignment="0" applyProtection="0"/>
    <xf numFmtId="0" fontId="43" fillId="34" borderId="0" applyNumberFormat="0" applyBorder="0" applyAlignment="0" applyProtection="0">
      <alignment vertical="center"/>
    </xf>
    <xf numFmtId="0" fontId="40" fillId="0" borderId="0" applyProtection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8" fillId="48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58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" fillId="0" borderId="0"/>
    <xf numFmtId="0" fontId="44" fillId="42" borderId="0" applyNumberFormat="0" applyBorder="0" applyAlignment="0" applyProtection="0">
      <alignment vertical="center"/>
    </xf>
    <xf numFmtId="0" fontId="3" fillId="0" borderId="0"/>
    <xf numFmtId="0" fontId="38" fillId="40" borderId="0" applyNumberFormat="0" applyBorder="0" applyAlignment="0" applyProtection="0">
      <alignment vertical="center"/>
    </xf>
    <xf numFmtId="0" fontId="48" fillId="52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2" fontId="40" fillId="0" borderId="0" applyProtection="0"/>
    <xf numFmtId="0" fontId="48" fillId="63" borderId="0" applyNumberFormat="0" applyBorder="0" applyAlignment="0" applyProtection="0"/>
    <xf numFmtId="0" fontId="67" fillId="3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8" fillId="49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180" fontId="49" fillId="0" borderId="0" applyFill="0" applyBorder="0" applyAlignment="0"/>
    <xf numFmtId="0" fontId="37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48" fillId="64" borderId="0" applyNumberFormat="0" applyBorder="0" applyAlignment="0" applyProtection="0"/>
    <xf numFmtId="0" fontId="43" fillId="6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48" fillId="55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48" fillId="66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2" fillId="58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0" borderId="26">
      <alignment horizontal="left"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8" fillId="67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181" fontId="31" fillId="0" borderId="0" applyFont="0" applyFill="0" applyBorder="0" applyAlignment="0" applyProtection="0"/>
    <xf numFmtId="182" fontId="55" fillId="0" borderId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9" fillId="0" borderId="27" applyNumberFormat="0" applyFill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2" fillId="0" borderId="0" applyProtection="0"/>
    <xf numFmtId="0" fontId="48" fillId="68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43" fillId="33" borderId="17" applyNumberFormat="0" applyFont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10" fontId="61" fillId="47" borderId="2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3" fillId="34" borderId="18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71" fillId="0" borderId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4" fillId="47" borderId="19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2" fillId="58" borderId="0" applyNumberFormat="0" applyBorder="0" applyAlignment="0" applyProtection="0"/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" fillId="0" borderId="0"/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" fillId="0" borderId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1" fillId="44" borderId="0" applyNumberFormat="0" applyBorder="0" applyAlignment="0" applyProtection="0"/>
    <xf numFmtId="0" fontId="48" fillId="44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3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9" fillId="0" borderId="0"/>
    <xf numFmtId="0" fontId="36" fillId="6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" fillId="0" borderId="0"/>
    <xf numFmtId="0" fontId="38" fillId="40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6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/>
    <xf numFmtId="0" fontId="38" fillId="4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3" fillId="0" borderId="0"/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6" fillId="70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0" fillId="0" borderId="0"/>
    <xf numFmtId="41" fontId="3" fillId="0" borderId="0" applyFont="0" applyFill="0" applyBorder="0" applyAlignment="0" applyProtection="0"/>
    <xf numFmtId="0" fontId="3" fillId="0" borderId="0"/>
    <xf numFmtId="0" fontId="37" fillId="39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" fillId="0" borderId="0"/>
    <xf numFmtId="0" fontId="38" fillId="40" borderId="0" applyNumberFormat="0" applyBorder="0" applyAlignment="0" applyProtection="0">
      <alignment vertical="center"/>
    </xf>
    <xf numFmtId="0" fontId="3" fillId="0" borderId="0"/>
    <xf numFmtId="0" fontId="37" fillId="39" borderId="0" applyNumberFormat="0" applyBorder="0" applyAlignment="0" applyProtection="0">
      <alignment vertical="center"/>
    </xf>
    <xf numFmtId="0" fontId="3" fillId="0" borderId="0"/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6" fillId="71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" fillId="0" borderId="0">
      <alignment vertical="center"/>
    </xf>
    <xf numFmtId="43" fontId="55" fillId="0" borderId="0" applyFont="0" applyFill="0" applyBorder="0" applyAlignment="0" applyProtection="0"/>
    <xf numFmtId="0" fontId="67" fillId="41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8" fillId="72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2" fillId="52" borderId="0" applyNumberFormat="0" applyBorder="0" applyAlignment="0" applyProtection="0"/>
    <xf numFmtId="10" fontId="31" fillId="0" borderId="0" applyFont="0" applyFill="0" applyBorder="0" applyAlignment="0" applyProtection="0"/>
    <xf numFmtId="0" fontId="74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183" fontId="63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9" fontId="75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76" fillId="0" borderId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8" fillId="0" borderId="0"/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2" fillId="55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2" fillId="58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0" fillId="0" borderId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2" fillId="58" borderId="0" applyNumberFormat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8" fillId="0" borderId="29" applyNumberFormat="0" applyFill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37" fillId="39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30" applyNumberFormat="0" applyFill="0" applyAlignment="0" applyProtection="0">
      <alignment vertical="center"/>
    </xf>
    <xf numFmtId="0" fontId="60" fillId="35" borderId="18" applyNumberFormat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1" fillId="50" borderId="21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66" fillId="61" borderId="0" applyNumberFormat="0" applyBorder="0" applyAlignment="0" applyProtection="0"/>
    <xf numFmtId="184" fontId="63" fillId="0" borderId="0" applyFont="0" applyFill="0" applyBorder="0" applyAlignment="0" applyProtection="0"/>
    <xf numFmtId="185" fontId="63" fillId="0" borderId="0" applyFont="0" applyFill="0" applyBorder="0" applyAlignment="0" applyProtection="0"/>
    <xf numFmtId="0" fontId="38" fillId="40" borderId="0" applyNumberFormat="0" applyBorder="0" applyAlignment="0" applyProtection="0">
      <alignment vertical="center"/>
    </xf>
    <xf numFmtId="186" fontId="63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55" fillId="0" borderId="0"/>
    <xf numFmtId="41" fontId="5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3" fillId="0" borderId="0" applyFont="0" applyFill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187" fontId="75" fillId="0" borderId="0" applyFont="0" applyFill="0" applyBorder="0" applyAlignment="0" applyProtection="0"/>
    <xf numFmtId="0" fontId="84" fillId="73" borderId="0" applyNumberFormat="0" applyBorder="0" applyAlignment="0" applyProtection="0"/>
    <xf numFmtId="0" fontId="74" fillId="39" borderId="0" applyNumberFormat="0" applyBorder="0" applyAlignment="0" applyProtection="0">
      <alignment vertical="center"/>
    </xf>
    <xf numFmtId="188" fontId="75" fillId="0" borderId="0" applyFont="0" applyFill="0" applyBorder="0" applyAlignment="0" applyProtection="0"/>
    <xf numFmtId="0" fontId="84" fillId="74" borderId="0" applyNumberFormat="0" applyBorder="0" applyAlignment="0" applyProtection="0"/>
    <xf numFmtId="0" fontId="38" fillId="40" borderId="0" applyNumberFormat="0" applyBorder="0" applyAlignment="0" applyProtection="0">
      <alignment vertical="center"/>
    </xf>
    <xf numFmtId="0" fontId="84" fillId="75" borderId="0" applyNumberFormat="0" applyBorder="0" applyAlignment="0" applyProtection="0"/>
  </cellStyleXfs>
  <cellXfs count="127">
    <xf numFmtId="0" fontId="0" fillId="0" borderId="0" xfId="0"/>
    <xf numFmtId="0" fontId="1" fillId="0" borderId="0" xfId="719" applyFont="1" applyAlignment="1">
      <alignment horizontal="center" vertical="center"/>
    </xf>
    <xf numFmtId="0" fontId="2" fillId="0" borderId="0" xfId="719" applyFont="1" applyAlignment="1">
      <alignment horizontal="center" vertical="top"/>
    </xf>
    <xf numFmtId="0" fontId="3" fillId="0" borderId="0" xfId="719" applyFont="1" applyAlignment="1">
      <alignment horizontal="right"/>
    </xf>
    <xf numFmtId="0" fontId="3" fillId="0" borderId="0" xfId="719" applyFont="1"/>
    <xf numFmtId="189" fontId="1" fillId="0" borderId="0" xfId="719" applyNumberFormat="1" applyFont="1" applyAlignment="1">
      <alignment horizontal="center" vertical="center"/>
    </xf>
    <xf numFmtId="0" fontId="0" fillId="0" borderId="0" xfId="719"/>
    <xf numFmtId="0" fontId="4" fillId="0" borderId="0" xfId="719" applyFont="1"/>
    <xf numFmtId="189" fontId="2" fillId="0" borderId="0" xfId="719" applyNumberFormat="1" applyFont="1" applyAlignment="1">
      <alignment horizontal="center" vertical="top"/>
    </xf>
    <xf numFmtId="0" fontId="3" fillId="0" borderId="0" xfId="719" applyFont="1" applyAlignment="1">
      <alignment horizontal="left"/>
    </xf>
    <xf numFmtId="189" fontId="3" fillId="0" borderId="0" xfId="719" applyNumberFormat="1" applyFont="1" applyAlignment="1">
      <alignment horizontal="center"/>
    </xf>
    <xf numFmtId="0" fontId="3" fillId="0" borderId="1" xfId="719" applyFont="1" applyBorder="1" applyAlignment="1">
      <alignment horizontal="center" vertical="center" wrapText="1"/>
    </xf>
    <xf numFmtId="0" fontId="3" fillId="0" borderId="2" xfId="719" applyFont="1" applyBorder="1" applyAlignment="1">
      <alignment horizontal="center" vertical="center" wrapText="1"/>
    </xf>
    <xf numFmtId="189" fontId="3" fillId="0" borderId="2" xfId="719" applyNumberFormat="1" applyFont="1" applyBorder="1" applyAlignment="1">
      <alignment horizontal="center" vertical="center" wrapText="1"/>
    </xf>
    <xf numFmtId="0" fontId="3" fillId="0" borderId="2" xfId="719" applyFont="1" applyBorder="1" applyAlignment="1">
      <alignment horizontal="center" vertical="center"/>
    </xf>
    <xf numFmtId="0" fontId="3" fillId="0" borderId="0" xfId="719" applyFont="1" applyAlignment="1">
      <alignment horizontal="center" vertical="center"/>
    </xf>
    <xf numFmtId="0" fontId="3" fillId="0" borderId="3" xfId="719" applyFont="1" applyBorder="1" applyAlignment="1">
      <alignment horizontal="center" vertical="center" wrapText="1"/>
    </xf>
    <xf numFmtId="190" fontId="3" fillId="0" borderId="3" xfId="719" applyNumberFormat="1" applyFont="1" applyBorder="1" applyAlignment="1">
      <alignment horizontal="center" vertical="center" wrapText="1"/>
    </xf>
    <xf numFmtId="0" fontId="3" fillId="0" borderId="2" xfId="829" applyNumberFormat="1" applyFont="1" applyFill="1" applyBorder="1" applyAlignment="1" applyProtection="1">
      <alignment horizontal="center" vertical="center" wrapText="1"/>
    </xf>
    <xf numFmtId="0" fontId="3" fillId="0" borderId="2" xfId="719" applyFont="1" applyBorder="1" applyAlignment="1">
      <alignment horizontal="left" vertical="center" wrapText="1"/>
    </xf>
    <xf numFmtId="190" fontId="3" fillId="0" borderId="2" xfId="719" applyNumberFormat="1" applyFont="1" applyBorder="1" applyAlignment="1">
      <alignment horizontal="center" vertical="center" wrapText="1"/>
    </xf>
    <xf numFmtId="189" fontId="3" fillId="0" borderId="2" xfId="829" applyNumberFormat="1" applyFont="1" applyFill="1" applyBorder="1" applyAlignment="1" applyProtection="1">
      <alignment horizontal="center" vertical="center" wrapText="1"/>
    </xf>
    <xf numFmtId="189" fontId="3" fillId="0" borderId="2" xfId="829" applyNumberFormat="1" applyFont="1" applyFill="1" applyBorder="1" applyAlignment="1">
      <alignment horizontal="center" vertical="center"/>
    </xf>
    <xf numFmtId="0" fontId="3" fillId="0" borderId="2" xfId="719" applyFont="1" applyBorder="1" applyAlignment="1">
      <alignment vertical="center" wrapText="1"/>
    </xf>
    <xf numFmtId="2" fontId="3" fillId="0" borderId="1" xfId="719" applyNumberFormat="1" applyFont="1" applyBorder="1" applyAlignment="1">
      <alignment horizontal="center" vertical="center" wrapText="1"/>
    </xf>
    <xf numFmtId="0" fontId="3" fillId="0" borderId="2" xfId="719" applyFont="1" applyBorder="1" applyAlignment="1">
      <alignment horizontal="left" vertical="center"/>
    </xf>
    <xf numFmtId="0" fontId="5" fillId="0" borderId="2" xfId="719" applyFont="1" applyBorder="1" applyAlignment="1">
      <alignment horizontal="center" vertical="center"/>
    </xf>
    <xf numFmtId="0" fontId="5" fillId="0" borderId="2" xfId="719" applyFont="1" applyBorder="1" applyAlignment="1">
      <alignment vertical="center" wrapText="1"/>
    </xf>
    <xf numFmtId="0" fontId="3" fillId="0" borderId="0" xfId="549" applyFont="1"/>
    <xf numFmtId="0" fontId="0" fillId="0" borderId="0" xfId="549"/>
    <xf numFmtId="0" fontId="4" fillId="0" borderId="0" xfId="549" applyFont="1"/>
    <xf numFmtId="0" fontId="6" fillId="0" borderId="0" xfId="578" applyFont="1" applyAlignment="1">
      <alignment horizontal="center" vertical="center"/>
    </xf>
    <xf numFmtId="0" fontId="7" fillId="0" borderId="0" xfId="578" applyFont="1" applyAlignment="1">
      <alignment horizontal="right"/>
    </xf>
    <xf numFmtId="0" fontId="3" fillId="0" borderId="4" xfId="549" applyFont="1" applyBorder="1" applyAlignment="1">
      <alignment horizontal="center" vertical="center"/>
    </xf>
    <xf numFmtId="0" fontId="3" fillId="0" borderId="2" xfId="549" applyFont="1" applyBorder="1" applyAlignment="1">
      <alignment horizontal="center" vertical="center"/>
    </xf>
    <xf numFmtId="0" fontId="3" fillId="0" borderId="5" xfId="549" applyFont="1" applyBorder="1" applyAlignment="1">
      <alignment horizontal="center" vertical="center"/>
    </xf>
    <xf numFmtId="0" fontId="3" fillId="0" borderId="2" xfId="549" applyFont="1" applyBorder="1" applyAlignment="1">
      <alignment horizontal="center" vertical="center" wrapText="1"/>
    </xf>
    <xf numFmtId="0" fontId="8" fillId="0" borderId="6" xfId="549" applyFont="1" applyBorder="1" applyAlignment="1">
      <alignment horizontal="center" vertical="center" wrapText="1"/>
    </xf>
    <xf numFmtId="191" fontId="3" fillId="0" borderId="2" xfId="549" applyNumberFormat="1" applyFont="1" applyBorder="1" applyAlignment="1">
      <alignment horizontal="center" vertical="center"/>
    </xf>
    <xf numFmtId="192" fontId="3" fillId="0" borderId="2" xfId="0" applyNumberFormat="1" applyFont="1" applyBorder="1" applyAlignment="1">
      <alignment horizontal="center" vertical="center" wrapText="1"/>
    </xf>
    <xf numFmtId="0" fontId="3" fillId="0" borderId="2" xfId="549" applyFont="1" applyBorder="1"/>
    <xf numFmtId="0" fontId="9" fillId="0" borderId="0" xfId="549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92" fontId="3" fillId="0" borderId="2" xfId="0" applyNumberFormat="1" applyFont="1" applyBorder="1" applyAlignment="1">
      <alignment horizontal="left" vertical="center" wrapText="1"/>
    </xf>
    <xf numFmtId="190" fontId="3" fillId="0" borderId="3" xfId="0" applyNumberFormat="1" applyFont="1" applyBorder="1" applyAlignment="1">
      <alignment horizontal="right" vertical="center" wrapText="1"/>
    </xf>
    <xf numFmtId="190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719" applyFont="1" applyAlignment="1">
      <alignment horizontal="center"/>
    </xf>
    <xf numFmtId="0" fontId="3" fillId="0" borderId="0" xfId="578"/>
    <xf numFmtId="0" fontId="6" fillId="0" borderId="0" xfId="578" applyFont="1" applyAlignment="1">
      <alignment vertical="center"/>
    </xf>
    <xf numFmtId="0" fontId="7" fillId="0" borderId="0" xfId="578" applyFont="1"/>
    <xf numFmtId="0" fontId="7" fillId="0" borderId="2" xfId="578" applyFont="1" applyBorder="1" applyAlignment="1">
      <alignment horizontal="center" vertical="center" wrapText="1"/>
    </xf>
    <xf numFmtId="0" fontId="7" fillId="0" borderId="2" xfId="578" applyFont="1" applyBorder="1" applyAlignment="1">
      <alignment horizontal="center" vertical="center"/>
    </xf>
    <xf numFmtId="0" fontId="7" fillId="0" borderId="0" xfId="578" applyFont="1" applyAlignment="1">
      <alignment horizontal="center" vertical="center" wrapText="1"/>
    </xf>
    <xf numFmtId="189" fontId="7" fillId="0" borderId="2" xfId="578" applyNumberFormat="1" applyFont="1" applyBorder="1" applyAlignment="1">
      <alignment horizontal="center" vertical="center"/>
    </xf>
    <xf numFmtId="0" fontId="7" fillId="0" borderId="0" xfId="578" applyFont="1" applyAlignment="1">
      <alignment vertical="center"/>
    </xf>
    <xf numFmtId="193" fontId="3" fillId="0" borderId="2" xfId="0" applyNumberFormat="1" applyFont="1" applyBorder="1" applyAlignment="1">
      <alignment horizontal="center" vertical="center" wrapText="1"/>
    </xf>
    <xf numFmtId="192" fontId="9" fillId="0" borderId="2" xfId="0" applyNumberFormat="1" applyFont="1" applyBorder="1" applyAlignment="1">
      <alignment vertical="center" wrapText="1"/>
    </xf>
    <xf numFmtId="192" fontId="9" fillId="0" borderId="6" xfId="0" applyNumberFormat="1" applyFont="1" applyBorder="1" applyAlignment="1">
      <alignment horizontal="left" vertical="center" wrapText="1"/>
    </xf>
    <xf numFmtId="192" fontId="9" fillId="0" borderId="6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19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195" fontId="3" fillId="0" borderId="2" xfId="0" applyNumberFormat="1" applyFont="1" applyBorder="1" applyAlignment="1">
      <alignment horizontal="center" vertical="center" wrapText="1"/>
    </xf>
    <xf numFmtId="190" fontId="3" fillId="0" borderId="2" xfId="0" applyNumberFormat="1" applyFont="1" applyBorder="1" applyAlignment="1">
      <alignment horizontal="left" vertical="center" wrapText="1"/>
    </xf>
    <xf numFmtId="190" fontId="3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vertical="center"/>
    </xf>
    <xf numFmtId="190" fontId="3" fillId="0" borderId="1" xfId="0" applyNumberFormat="1" applyFont="1" applyBorder="1" applyAlignment="1">
      <alignment horizontal="right" vertical="center" wrapText="1"/>
    </xf>
    <xf numFmtId="190" fontId="3" fillId="0" borderId="6" xfId="0" applyNumberFormat="1" applyFont="1" applyBorder="1" applyAlignment="1">
      <alignment horizontal="left" vertical="center" wrapText="1"/>
    </xf>
    <xf numFmtId="190" fontId="3" fillId="0" borderId="7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3"/>
    </xf>
    <xf numFmtId="190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Continuous" vertical="center"/>
    </xf>
    <xf numFmtId="194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190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/>
    </xf>
    <xf numFmtId="196" fontId="1" fillId="0" borderId="0" xfId="0" applyNumberFormat="1" applyFont="1" applyAlignment="1">
      <alignment horizontal="center" vertical="center"/>
    </xf>
    <xf numFmtId="196" fontId="2" fillId="0" borderId="0" xfId="0" applyNumberFormat="1" applyFont="1" applyAlignment="1">
      <alignment horizontal="centerContinuous" vertical="top"/>
    </xf>
    <xf numFmtId="4" fontId="3" fillId="0" borderId="2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6" fontId="1" fillId="0" borderId="0" xfId="0" applyNumberFormat="1" applyFont="1" applyAlignment="1">
      <alignment vertical="center"/>
    </xf>
    <xf numFmtId="195" fontId="1" fillId="0" borderId="0" xfId="0" applyNumberFormat="1" applyFont="1" applyAlignment="1">
      <alignment horizontal="right" vertical="top"/>
    </xf>
    <xf numFmtId="197" fontId="2" fillId="0" borderId="0" xfId="0" applyNumberFormat="1" applyFont="1" applyAlignment="1">
      <alignment horizontal="center" vertical="top"/>
    </xf>
    <xf numFmtId="195" fontId="3" fillId="0" borderId="0" xfId="0" applyNumberFormat="1" applyFont="1" applyAlignment="1">
      <alignment horizontal="left"/>
    </xf>
    <xf numFmtId="195" fontId="3" fillId="0" borderId="0" xfId="0" applyNumberFormat="1" applyFont="1" applyAlignment="1">
      <alignment horizontal="right"/>
    </xf>
    <xf numFmtId="195" fontId="0" fillId="0" borderId="2" xfId="0" applyNumberFormat="1" applyBorder="1" applyAlignment="1">
      <alignment horizontal="center" vertical="center" wrapText="1"/>
    </xf>
    <xf numFmtId="195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95" fontId="0" fillId="0" borderId="8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98" fontId="0" fillId="0" borderId="2" xfId="0" applyNumberFormat="1" applyBorder="1" applyAlignment="1">
      <alignment horizontal="center" vertical="center" wrapText="1"/>
    </xf>
    <xf numFmtId="190" fontId="3" fillId="0" borderId="2" xfId="0" applyNumberFormat="1" applyFont="1" applyBorder="1" applyAlignment="1">
      <alignment horizontal="center" vertical="center" wrapText="1"/>
    </xf>
    <xf numFmtId="190" fontId="0" fillId="0" borderId="2" xfId="0" applyNumberFormat="1" applyBorder="1" applyAlignment="1">
      <alignment horizontal="center" vertical="center" wrapText="1"/>
    </xf>
    <xf numFmtId="190" fontId="0" fillId="0" borderId="6" xfId="0" applyNumberFormat="1" applyBorder="1" applyAlignment="1">
      <alignment horizontal="center" vertical="center" wrapText="1"/>
    </xf>
    <xf numFmtId="190" fontId="0" fillId="0" borderId="3" xfId="0" applyNumberFormat="1" applyBorder="1" applyAlignment="1">
      <alignment horizontal="center" vertical="center" wrapText="1"/>
    </xf>
    <xf numFmtId="196" fontId="1" fillId="0" borderId="2" xfId="0" applyNumberFormat="1" applyFont="1" applyBorder="1" applyAlignment="1">
      <alignment vertical="center"/>
    </xf>
    <xf numFmtId="195" fontId="0" fillId="0" borderId="1" xfId="0" applyNumberFormat="1" applyBorder="1" applyAlignment="1">
      <alignment vertical="center" wrapText="1"/>
    </xf>
    <xf numFmtId="196" fontId="0" fillId="0" borderId="1" xfId="0" applyNumberForma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</cellXfs>
  <cellStyles count="8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표준_0N-HANDLING " xfId="49"/>
    <cellStyle name="통화_BOILER-CO1" xfId="50"/>
    <cellStyle name="통화 [0]_BOILER-CO1" xfId="51"/>
    <cellStyle name="콤마_BOILER-CO1" xfId="52"/>
    <cellStyle name="콤마 [0]_BOILER-CO1" xfId="53"/>
    <cellStyle name="注释 2" xfId="54"/>
    <cellStyle name="样式 1" xfId="55"/>
    <cellStyle name="小数" xfId="56"/>
    <cellStyle name="未定义" xfId="57"/>
    <cellStyle name="输入 2" xfId="58"/>
    <cellStyle name="输出 2" xfId="59"/>
    <cellStyle name="适中 2" xfId="60"/>
    <cellStyle name="强调文字颜色 6 2" xfId="61"/>
    <cellStyle name="强调文字颜色 5 2" xfId="62"/>
    <cellStyle name="好_行政(燃修费)_不含人员经费系数" xfId="63"/>
    <cellStyle name="Input" xfId="64"/>
    <cellStyle name="差_县市旗测算20080508_不含人员经费系数" xfId="65"/>
    <cellStyle name="差_县区合并测算20080423(按照各省比重）_县市旗测算-新科目（含人口规模效应）_财力性转移支付2010年预算参考数" xfId="66"/>
    <cellStyle name="差_县区合并测算20080423(按照各省比重）_民生政策最低支出需求" xfId="67"/>
    <cellStyle name="差_行政公检法测算_县市旗测算-新科目（含人口规模效应）" xfId="68"/>
    <cellStyle name="差_县区合并测算20080421_民生政策最低支出需求_财力性转移支付2010年预算参考数" xfId="69"/>
    <cellStyle name="差_文体广播事业(按照总人口测算）—20080416_民生政策最低支出需求" xfId="70"/>
    <cellStyle name="差_文体广播事业(按照总人口测算）—20080416" xfId="71"/>
    <cellStyle name="差_分县成本差异系数_财力性转移支付2010年预算参考数" xfId="72"/>
    <cellStyle name="差_卫生(按照总人口测算）—20080416_民生政策最低支出需求" xfId="73"/>
    <cellStyle name="差_文体广播部门" xfId="74"/>
    <cellStyle name="好_县市旗测算20080508_不含人员经费系数_财力性转移支付2010年预算参考数" xfId="75"/>
    <cellStyle name="差_卫生(按照总人口测算）—20080416_不含人员经费系数_财力性转移支付2010年预算参考数" xfId="76"/>
    <cellStyle name="差_县市旗测算20080508_财力性转移支付2010年预算参考数" xfId="77"/>
    <cellStyle name="差_县区合并测算20080423(按照各省比重）_财力性转移支付2010年预算参考数" xfId="78"/>
    <cellStyle name="差_人员工资和公用经费_财力性转移支付2010年预算参考数" xfId="79"/>
    <cellStyle name="好_县区合并测算20080421_不含人员经费系数_财力性转移支付2010年预算参考数" xfId="80"/>
    <cellStyle name="差_卫生(按照总人口测算）—20080416_县市旗测算-新科目（含人口规模效应）" xfId="81"/>
    <cellStyle name="差_县区合并测算20080421_不含人员经费系数" xfId="82"/>
    <cellStyle name="差_数据--基础数据--预算组--2015年人代会预算部分--2015.01.20--人代会前第6稿--按姚局意见改--调市级项级明细_区县政府预算公开整改--表" xfId="83"/>
    <cellStyle name="好_行政公检法测算_县市旗测算-新科目（含人口规模效应）" xfId="84"/>
    <cellStyle name="差_市辖区测算-新科目（20080626）" xfId="85"/>
    <cellStyle name="差_市辖区测算20080510_县市旗测算-新科目（含人口规模效应）" xfId="86"/>
    <cellStyle name="好_1" xfId="87"/>
    <cellStyle name="差_市辖区测算20080510" xfId="88"/>
    <cellStyle name="差_县市旗测算-新科目（20080626）_县市旗测算-新科目（含人口规模效应）" xfId="89"/>
    <cellStyle name="好_附表_财力性转移支付2010年预算参考数" xfId="90"/>
    <cellStyle name="差_山东省民生支出标准_财力性转移支付2010年预算参考数" xfId="91"/>
    <cellStyle name="好_人员工资和公用经费2_财力性转移支付2010年预算参考数" xfId="92"/>
    <cellStyle name="差_人员工资和公用经费3_财力性转移支付2010年预算参考数" xfId="93"/>
    <cellStyle name="差_农林水和城市维护标准支出20080505－县区合计_县市旗测算-新科目（含人口规模效应）" xfId="94"/>
    <cellStyle name="差_人员工资和公用经费2" xfId="95"/>
    <cellStyle name="差_缺口县区测算(按2007支出增长25%测算)_财力性转移支付2010年预算参考数" xfId="96"/>
    <cellStyle name="60% - 强调文字颜色 2 2" xfId="97"/>
    <cellStyle name="差_缺口县区测算（11.13）_财力性转移支付2010年预算参考数" xfId="98"/>
    <cellStyle name="Total" xfId="99"/>
    <cellStyle name="差_缺口县区测算（11.13）" xfId="100"/>
    <cellStyle name="差_市辖区测算20080510_不含人员经费系数" xfId="101"/>
    <cellStyle name="差_青海 缺口县区测算(地方填报)" xfId="102"/>
    <cellStyle name="差_其他部门(按照总人口测算）—20080416_财力性转移支付2010年预算参考数" xfId="103"/>
    <cellStyle name="差_县市旗测算-新科目（20080627）" xfId="104"/>
    <cellStyle name="差_其他部门(按照总人口测算）—20080416_不含人员经费系数" xfId="105"/>
    <cellStyle name="差_30云南_1_财力性转移支付2010年预算参考数" xfId="106"/>
    <cellStyle name="差_县市旗测算-新科目（20080626）" xfId="107"/>
    <cellStyle name="差_检验表" xfId="108"/>
    <cellStyle name="差_缺口县区测算(按核定人数)" xfId="109"/>
    <cellStyle name="差_平邑" xfId="110"/>
    <cellStyle name="差_农林水和城市维护标准支出20080505－县区合计_县市旗测算-新科目（含人口规模效应）_财力性转移支付2010年预算参考数" xfId="111"/>
    <cellStyle name="差_农林水和城市维护标准支出20080505－县区合计_民生政策最低支出需求_财力性转移支付2010年预算参考数" xfId="112"/>
    <cellStyle name="差_农林水和城市维护标准支出20080505－县区合计_不含人员经费系数" xfId="113"/>
    <cellStyle name="差_教育(按照总人口测算）—20080416_县市旗测算-新科目（含人口规模效应）" xfId="114"/>
    <cellStyle name="强调文字颜色 4 2" xfId="115"/>
    <cellStyle name="差_教育(按照总人口测算）—20080416_民生政策最低支出需求" xfId="116"/>
    <cellStyle name="好_核定人数对比_财力性转移支付2010年预算参考数" xfId="117"/>
    <cellStyle name="差_教育(按照总人口测算）—20080416_财力性转移支付2010年预算参考数" xfId="118"/>
    <cellStyle name="好_卫生(按照总人口测算）—20080416" xfId="119"/>
    <cellStyle name="好_县区合并测算20080421_县市旗测算-新科目（含人口规模效应）" xfId="120"/>
    <cellStyle name="差_检验表（调整后）" xfId="121"/>
    <cellStyle name="差_县市旗测算20080508" xfId="122"/>
    <cellStyle name="常规 4_2008年横排表0721" xfId="123"/>
    <cellStyle name="差_汇总-县级财政报表附表" xfId="124"/>
    <cellStyle name="差_汇总表4" xfId="125"/>
    <cellStyle name="差_汇总表_财力性转移支付2010年预算参考数" xfId="126"/>
    <cellStyle name="差_汇总表" xfId="127"/>
    <cellStyle name="好_县区合并测算20080423(按照各省比重）_县市旗测算-新科目（含人口规模效应）_财力性转移支付2010年预算参考数" xfId="128"/>
    <cellStyle name="差_核定人数对比_财力性转移支付2010年预算参考数" xfId="129"/>
    <cellStyle name="好_其他部门(按照总人口测算）—20080416_民生政策最低支出需求" xfId="130"/>
    <cellStyle name="差_核定人数对比" xfId="131"/>
    <cellStyle name="差_行政（人员）_县市旗测算-新科目（含人口规模效应）_财力性转移支付2010年预算参考数" xfId="132"/>
    <cellStyle name="好_市辖区测算20080510_县市旗测算-新科目（含人口规模效应）_财力性转移支付2010年预算参考数" xfId="133"/>
    <cellStyle name="差_教育(按照总人口测算）—20080416_不含人员经费系数" xfId="134"/>
    <cellStyle name="好_2006年27重庆_财力性转移支付2010年预算参考数" xfId="135"/>
    <cellStyle name="差_河南 缺口县区测算(地方填报)_财力性转移支付2010年预算参考数" xfId="136"/>
    <cellStyle name="差_市辖区测算20080510_财力性转移支付2010年预算参考数" xfId="137"/>
    <cellStyle name="Accent6 - 40%" xfId="138"/>
    <cellStyle name="差_附表_财力性转移支付2010年预算参考数" xfId="139"/>
    <cellStyle name="差_34青海_1" xfId="140"/>
    <cellStyle name="好_缺口县区测算(财政部标准)" xfId="141"/>
    <cellStyle name="差_分县成本差异系数_不含人员经费系数_财力性转移支付2010年预算参考数" xfId="142"/>
    <cellStyle name="差_分县成本差异系数_不含人员经费系数" xfId="143"/>
    <cellStyle name="好_县市旗测算-新科目（20080627）_不含人员经费系数" xfId="144"/>
    <cellStyle name="差_分析缺口率" xfId="145"/>
    <cellStyle name="差_成本差异系数_财力性转移支付2010年预算参考数" xfId="146"/>
    <cellStyle name="差_成本差异系数（含人口规模）_财力性转移支付2010年预算参考数" xfId="147"/>
    <cellStyle name="20% - 强调文字颜色 5 2" xfId="148"/>
    <cellStyle name="差_县市旗测算20080508_县市旗测算-新科目（含人口规模效应）" xfId="149"/>
    <cellStyle name="差_05潍坊" xfId="150"/>
    <cellStyle name="差_文体广播事业(按照总人口测算）—20080416_不含人员经费系数" xfId="151"/>
    <cellStyle name="差_财政供养人员_财力性转移支付2010年预算参考数" xfId="152"/>
    <cellStyle name="差_测算结果_财力性转移支付2010年预算参考数" xfId="153"/>
    <cellStyle name="差_市辖区测算-新科目（20080626）_不含人员经费系数" xfId="154"/>
    <cellStyle name="好_文体广播事业(按照总人口测算）—20080416_民生政策最低支出需求_财力性转移支付2010年预算参考数" xfId="155"/>
    <cellStyle name="好_汇总" xfId="156"/>
    <cellStyle name="千位分季_新建 Microsoft Excel 工作表" xfId="157"/>
    <cellStyle name="好_2006年22湖南" xfId="158"/>
    <cellStyle name="数字" xfId="159"/>
    <cellStyle name="差_教育(按照总人口测算）—20080416_县市旗测算-新科目（含人口规模效应）_财力性转移支付2010年预算参考数" xfId="160"/>
    <cellStyle name="差_不含人员经费系数_财力性转移支付2010年预算参考数" xfId="161"/>
    <cellStyle name="差_不含人员经费系数" xfId="162"/>
    <cellStyle name="差_M01-2(州市补助收入)" xfId="163"/>
    <cellStyle name="差_测算结果汇总_财力性转移支付2010年预算参考数" xfId="164"/>
    <cellStyle name="?鹎%U龡&amp;H齲_x0001_C铣_x0014__x0007__x0001__x0001_" xfId="165"/>
    <cellStyle name="差_gdp" xfId="166"/>
    <cellStyle name="差_汇总" xfId="167"/>
    <cellStyle name="差_县市旗测算-新科目（20080627）_不含人员经费系数_财力性转移支付2010年预算参考数" xfId="168"/>
    <cellStyle name="好_09黑龙江_财力性转移支付2010年预算参考数" xfId="169"/>
    <cellStyle name="差_报表" xfId="170"/>
    <cellStyle name="好_县市旗测算-新科目（20080627）_县市旗测算-新科目（含人口规模效应）" xfId="171"/>
    <cellStyle name="差_Book1_财力性转移支付2010年预算参考数" xfId="172"/>
    <cellStyle name="差_2006年30云南" xfId="173"/>
    <cellStyle name="差_Book1" xfId="174"/>
    <cellStyle name="差_530623_2006年县级财政报表附表" xfId="175"/>
    <cellStyle name="差_教育(按照总人口测算）—20080416_不含人员经费系数_财力性转移支付2010年预算参考数" xfId="176"/>
    <cellStyle name="差_成本差异系数（含人口规模）" xfId="177"/>
    <cellStyle name="no dec" xfId="178"/>
    <cellStyle name="差_县市旗测算-新科目（20080626）_不含人员经费系数" xfId="179"/>
    <cellStyle name="差_34青海" xfId="180"/>
    <cellStyle name="差_县市旗测算-新科目（20080627）_民生政策最低支出需求" xfId="181"/>
    <cellStyle name="好_县市旗测算20080508_财力性转移支付2010年预算参考数" xfId="182"/>
    <cellStyle name="差_30云南_1" xfId="183"/>
    <cellStyle name="好_农林水和城市维护标准支出20080505－县区合计_县市旗测算-新科目（含人口规模效应）" xfId="184"/>
    <cellStyle name="差_28四川_财力性转移支付2010年预算参考数" xfId="185"/>
    <cellStyle name="差_28四川" xfId="186"/>
    <cellStyle name="差_卫生部门_财力性转移支付2010年预算参考数" xfId="187"/>
    <cellStyle name="差_测算结果汇总" xfId="188"/>
    <cellStyle name="差_20河南_财力性转移支付2010年预算参考数" xfId="189"/>
    <cellStyle name="差_2016人代会附表（2015-9-11）（姚局）-财经委" xfId="190"/>
    <cellStyle name="ColLevel_0" xfId="191"/>
    <cellStyle name="差_2016年科目0114" xfId="192"/>
    <cellStyle name="差_2015年社会保险基金预算草案表样（报人大）" xfId="193"/>
    <cellStyle name="好_缺口县区测算（11.13）_财力性转移支付2010年预算参考数" xfId="194"/>
    <cellStyle name="差_2008年预计支出与2007年对比" xfId="195"/>
    <cellStyle name="差_危改资金测算_财力性转移支付2010年预算参考数" xfId="196"/>
    <cellStyle name="差_2008年全省汇总收支计算表" xfId="197"/>
    <cellStyle name="差_县区合并测算20080421_民生政策最低支出需求" xfId="198"/>
    <cellStyle name="差_2007一般预算支出口径剔除表_财力性转移支付2010年预算参考数" xfId="199"/>
    <cellStyle name="差_2007一般预算支出口径剔除表" xfId="200"/>
    <cellStyle name="差_2007年一般预算支出剔除_财力性转移支付2010年预算参考数" xfId="201"/>
    <cellStyle name="差_安徽 缺口县区测算(地方填报)1" xfId="202"/>
    <cellStyle name="差_河南 缺口县区测算(地方填报白)_财力性转移支付2010年预算参考数" xfId="203"/>
    <cellStyle name="差_2007年收支情况及2008年收支预计表(汇总表)" xfId="204"/>
    <cellStyle name="差_2006年水利统计指标统计表" xfId="205"/>
    <cellStyle name="20% - Accent4" xfId="206"/>
    <cellStyle name="差_同德_财力性转移支付2010年预算参考数" xfId="207"/>
    <cellStyle name="差_县区合并测算20080423(按照各省比重）_县市旗测算-新科目（含人口规模效应）" xfId="208"/>
    <cellStyle name="Accent2 - 60%" xfId="209"/>
    <cellStyle name="好_分县成本差异系数_财力性转移支付2010年预算参考数" xfId="210"/>
    <cellStyle name="差_27重庆_财力性转移支付2010年预算参考数" xfId="211"/>
    <cellStyle name="Accent1_2006年33甘肃" xfId="212"/>
    <cellStyle name="好_22湖南" xfId="213"/>
    <cellStyle name="差_2007年收支情况及2008年收支预计表(汇总表)_财力性转移支付2010年预算参考数" xfId="214"/>
    <cellStyle name="差_文体广播事业(按照总人口测算）—20080416_县市旗测算-新科目（含人口规模效应）_财力性转移支付2010年预算参考数" xfId="215"/>
    <cellStyle name="常规 16" xfId="216"/>
    <cellStyle name="常规 21" xfId="217"/>
    <cellStyle name="好_云南省2008年转移支付测算——州市本级考核部分及政策性测算" xfId="218"/>
    <cellStyle name="Comma_1995" xfId="219"/>
    <cellStyle name="RowLevel_0" xfId="220"/>
    <cellStyle name="好_县市旗测算-新科目（20080627）" xfId="221"/>
    <cellStyle name="Percent_laroux" xfId="222"/>
    <cellStyle name="Check Cell" xfId="223"/>
    <cellStyle name="60% - 强调文字颜色 5 2" xfId="224"/>
    <cellStyle name="好_缺口县区测算(财政部标准)_财力性转移支付2010年预算参考数" xfId="225"/>
    <cellStyle name="Norma,_laroux_4_营业在建 (2)_E21" xfId="226"/>
    <cellStyle name="差_文体广播事业(按照总人口测算）—20080416_县市旗测算-新科目（含人口规模效应）" xfId="227"/>
    <cellStyle name="差_33甘肃" xfId="228"/>
    <cellStyle name="好_文体广播事业(按照总人口测算）—20080416_不含人员经费系数" xfId="229"/>
    <cellStyle name="差_2008计算资料（8月5）" xfId="230"/>
    <cellStyle name="常规 14" xfId="231"/>
    <cellStyle name="常规 2 10" xfId="232"/>
    <cellStyle name="好_28四川_财力性转移支付2010年预算参考数" xfId="233"/>
    <cellStyle name="差_危改资金测算" xfId="234"/>
    <cellStyle name="差 2" xfId="235"/>
    <cellStyle name="差_卫生(按照总人口测算）—20080416" xfId="236"/>
    <cellStyle name="差_行政（人员）_财力性转移支付2010年预算参考数" xfId="237"/>
    <cellStyle name="40% - 强调文字颜色 3 2" xfId="238"/>
    <cellStyle name="Header1" xfId="239"/>
    <cellStyle name="标题 3 2" xfId="240"/>
    <cellStyle name="好_县市旗测算-新科目（20080627）_民生政策最低支出需求" xfId="241"/>
    <cellStyle name="40% - 强调文字颜色 2 2" xfId="242"/>
    <cellStyle name="好_平邑" xfId="243"/>
    <cellStyle name="标题 2 2" xfId="244"/>
    <cellStyle name="Accent4 - 40%" xfId="245"/>
    <cellStyle name="差_河南 缺口县区测算(地方填报)" xfId="246"/>
    <cellStyle name="40% - Accent3" xfId="247"/>
    <cellStyle name="comma zerodec" xfId="248"/>
    <cellStyle name="40% - Accent2" xfId="249"/>
    <cellStyle name="好_14安徽_财力性转移支付2010年预算参考数" xfId="250"/>
    <cellStyle name="好_财政供养人员" xfId="251"/>
    <cellStyle name="差_县市旗测算-新科目（20080626）_不含人员经费系数_财力性转移支付2010年预算参考数" xfId="252"/>
    <cellStyle name="20% - 强调文字颜色 6 2" xfId="253"/>
    <cellStyle name="常规 5" xfId="254"/>
    <cellStyle name="好_县市旗测算-新科目（20080627）_财力性转移支付2010年预算参考数" xfId="255"/>
    <cellStyle name="差_Book2" xfId="256"/>
    <cellStyle name="20% - 强调文字颜色 3 2" xfId="257"/>
    <cellStyle name="差_缺口县区测算" xfId="258"/>
    <cellStyle name="好_核定人数对比" xfId="259"/>
    <cellStyle name="差_2006年28四川_财力性转移支付2010年预算参考数" xfId="260"/>
    <cellStyle name="差_2006年28四川" xfId="261"/>
    <cellStyle name="好_附表" xfId="262"/>
    <cellStyle name="表标题" xfId="263"/>
    <cellStyle name="常规 6" xfId="264"/>
    <cellStyle name="差_缺口县区测算_财力性转移支付2010年预算参考数" xfId="265"/>
    <cellStyle name="20% - Accent3" xfId="266"/>
    <cellStyle name="差_11大理_财力性转移支付2010年预算参考数" xfId="267"/>
    <cellStyle name="60% - 强调文字颜色 3 2" xfId="268"/>
    <cellStyle name="好_市辖区测算20080510_县市旗测算-新科目（含人口规模效应）" xfId="269"/>
    <cellStyle name="Currency_1995" xfId="270"/>
    <cellStyle name="_ET_STYLE_NoName_00_" xfId="271"/>
    <cellStyle name="标题 5" xfId="272"/>
    <cellStyle name="差_其他部门(按照总人口测算）—20080416_不含人员经费系数_财力性转移支付2010年预算参考数" xfId="273"/>
    <cellStyle name="差_云南 缺口县区测算(地方填报)_财力性转移支付2010年预算参考数" xfId="274"/>
    <cellStyle name="好_Book2_财力性转移支付2010年预算参考数" xfId="275"/>
    <cellStyle name="好_平邑_财力性转移支付2010年预算参考数" xfId="276"/>
    <cellStyle name="差_分析缺口率_财力性转移支付2010年预算参考数" xfId="277"/>
    <cellStyle name="差_530629_2006年县级财政报表附表" xfId="278"/>
    <cellStyle name="40% - 强调文字颜色 5 2" xfId="279"/>
    <cellStyle name="Accent2" xfId="280"/>
    <cellStyle name="差_县区合并测算20080423(按照各省比重）" xfId="281"/>
    <cellStyle name="差_云南 缺口县区测算(地方填报)" xfId="282"/>
    <cellStyle name="好_行政（人员）_民生政策最低支出需求_财力性转移支付2010年预算参考数" xfId="283"/>
    <cellStyle name="40% - 强调文字颜色 4 2" xfId="284"/>
    <cellStyle name="Accent1 - 60%" xfId="285"/>
    <cellStyle name="差_缺口县区测算(按核定人数)_财力性转移支付2010年预算参考数" xfId="286"/>
    <cellStyle name="差_2006年27重庆_财力性转移支付2010年预算参考数" xfId="287"/>
    <cellStyle name="好_行政（人员）_县市旗测算-新科目（含人口规模效应）" xfId="288"/>
    <cellStyle name="60% - 强调文字颜色 6 2" xfId="289"/>
    <cellStyle name="Currency1" xfId="290"/>
    <cellStyle name="差_行政(燃修费)_财力性转移支付2010年预算参考数" xfId="291"/>
    <cellStyle name="差_03昭通" xfId="292"/>
    <cellStyle name="差_1110洱源县" xfId="293"/>
    <cellStyle name="差_市辖区测算-新科目（20080626）_民生政策最低支出需求_财力性转移支付2010年预算参考数" xfId="294"/>
    <cellStyle name="差_平邑_财力性转移支付2010年预算参考数" xfId="295"/>
    <cellStyle name="归盒啦_95" xfId="296"/>
    <cellStyle name="20% - 强调文字颜色 4 2" xfId="297"/>
    <cellStyle name="60% - 强调文字颜色 1 2" xfId="298"/>
    <cellStyle name="Title" xfId="299"/>
    <cellStyle name="Calculation" xfId="300"/>
    <cellStyle name="常规 19" xfId="301"/>
    <cellStyle name="常规 24" xfId="302"/>
    <cellStyle name="Accent3 - 20%" xfId="303"/>
    <cellStyle name="好_农林水和城市维护标准支出20080505－县区合计_县市旗测算-新科目（含人口规模效应）_财力性转移支付2010年预算参考数" xfId="304"/>
    <cellStyle name="好_行政公检法测算_民生政策最低支出需求" xfId="305"/>
    <cellStyle name="差_县市旗测算20080508_不含人员经费系数_财力性转移支付2010年预算参考数" xfId="306"/>
    <cellStyle name="60% - 强调文字颜色 4 2" xfId="307"/>
    <cellStyle name="差_11大理" xfId="308"/>
    <cellStyle name="Accent1 - 40%" xfId="309"/>
    <cellStyle name="20% - Accent2" xfId="310"/>
    <cellStyle name="差_14安徽" xfId="311"/>
    <cellStyle name="差_民生政策最低支出需求" xfId="312"/>
    <cellStyle name="Accent6 - 60%" xfId="313"/>
    <cellStyle name="差_其他部门(按照总人口测算）—20080416_县市旗测算-新科目（含人口规模效应）" xfId="314"/>
    <cellStyle name="Grey" xfId="315"/>
    <cellStyle name="差_缺口县区测算(按2007支出增长25%测算)" xfId="316"/>
    <cellStyle name="HEADING1" xfId="317"/>
    <cellStyle name="Bad" xfId="318"/>
    <cellStyle name="好_县区合并测算20080423(按照各省比重）_不含人员经费系数_财力性转移支付2010年预算参考数" xfId="319"/>
    <cellStyle name="差_人员工资和公用经费3" xfId="320"/>
    <cellStyle name="千位_(人代会用)" xfId="321"/>
    <cellStyle name="差_社保处下达区县2015年指标（第二批）" xfId="322"/>
    <cellStyle name="差_县区合并测算20080421_县市旗测算-新科目（含人口规模效应）" xfId="323"/>
    <cellStyle name="好_县区合并测算20080423(按照各省比重）_民生政策最低支出需求_财力性转移支付2010年预算参考数" xfId="324"/>
    <cellStyle name="好_同德_财力性转移支付2010年预算参考数" xfId="325"/>
    <cellStyle name="差_总人口_财力性转移支付2010年预算参考数" xfId="326"/>
    <cellStyle name="差_2_财力性转移支付2010年预算参考数" xfId="327"/>
    <cellStyle name="超级链接" xfId="328"/>
    <cellStyle name="差_文体广播事业(按照总人口测算）—20080416_财力性转移支付2010年预算参考数" xfId="329"/>
    <cellStyle name="差_核定人数下发表" xfId="330"/>
    <cellStyle name="Accent4 - 20%" xfId="331"/>
    <cellStyle name="20% - Accent6" xfId="332"/>
    <cellStyle name="Date" xfId="333"/>
    <cellStyle name="差_缺口县区测算(财政部标准)" xfId="334"/>
    <cellStyle name="好_2008年全省汇总收支计算表" xfId="335"/>
    <cellStyle name="差_市辖区测算-新科目（20080626）_财力性转移支付2010年预算参考数" xfId="336"/>
    <cellStyle name="差_其他部门(按照总人口测算）—20080416_民生政策最低支出需求_财力性转移支付2010年预算参考数" xfId="337"/>
    <cellStyle name="差_其他部门(按照总人口测算）—20080416" xfId="338"/>
    <cellStyle name="Accent3_2006年33甘肃" xfId="339"/>
    <cellStyle name="差_农林水和城市维护标准支出20080505－县区合计_财力性转移支付2010年预算参考数" xfId="340"/>
    <cellStyle name="标题 1 2" xfId="341"/>
    <cellStyle name="好_2008年预计支出与2007年对比" xfId="342"/>
    <cellStyle name="20% - Accent1" xfId="343"/>
    <cellStyle name="好_市辖区测算20080510_民生政策最低支出需求" xfId="344"/>
    <cellStyle name="差_河南 缺口县区测算(地方填报白)" xfId="345"/>
    <cellStyle name="好_2007年收支情况及2008年收支预计表(汇总表)" xfId="346"/>
    <cellStyle name="差_卫生(按照总人口测算）—20080416_财力性转移支付2010年预算参考数" xfId="347"/>
    <cellStyle name="Accent2 - 20%" xfId="348"/>
    <cellStyle name="好_成本差异系数_财力性转移支付2010年预算参考数" xfId="349"/>
    <cellStyle name="好_2008年一般预算支出预计" xfId="350"/>
    <cellStyle name="好_其他部门(按照总人口测算）—20080416_县市旗测算-新科目（含人口规模效应）" xfId="351"/>
    <cellStyle name="好_05潍坊" xfId="352"/>
    <cellStyle name="差_附表" xfId="353"/>
    <cellStyle name="分级显示行_1_13区汇总" xfId="354"/>
    <cellStyle name="40% - Accent4" xfId="355"/>
    <cellStyle name="差_行政(燃修费)_不含人员经费系数" xfId="356"/>
    <cellStyle name="差_卫生(按照总人口测算）—20080416_不含人员经费系数" xfId="357"/>
    <cellStyle name="差_分县成本差异系数_民生政策最低支出需求" xfId="358"/>
    <cellStyle name="好_县市旗测算20080508_民生政策最低支出需求_财力性转移支付2010年预算参考数" xfId="359"/>
    <cellStyle name="差_云南省2008年转移支付测算——州市本级考核部分及政策性测算_财力性转移支付2010年预算参考数" xfId="360"/>
    <cellStyle name="差_县区合并测算20080423(按照各省比重）_民生政策最低支出需求_财力性转移支付2010年预算参考数" xfId="361"/>
    <cellStyle name="20% - 强调文字颜色 2 2" xfId="362"/>
    <cellStyle name="差_2" xfId="363"/>
    <cellStyle name="好_2007年一般预算支出剔除" xfId="364"/>
    <cellStyle name="差_核定人数下发表_财力性转移支付2010年预算参考数" xfId="365"/>
    <cellStyle name="差_第一部分：综合全" xfId="366"/>
    <cellStyle name="差_县市旗测算-新科目（20080627）_县市旗测算-新科目（含人口规模效应）" xfId="367"/>
    <cellStyle name="差_市辖区测算20080510_不含人员经费系数_财力性转移支付2010年预算参考数" xfId="368"/>
    <cellStyle name="好_县市旗测算-新科目（20080626）_民生政策最低支出需求" xfId="369"/>
    <cellStyle name="常规 7" xfId="370"/>
    <cellStyle name="差_07临沂" xfId="371"/>
    <cellStyle name="常规 3" xfId="372"/>
    <cellStyle name="差_行政（人员）_不含人员经费系数_财力性转移支付2010年预算参考数" xfId="373"/>
    <cellStyle name="Accent3 - 60%" xfId="374"/>
    <cellStyle name="差_行政(燃修费)_县市旗测算-新科目（含人口规模效应）" xfId="375"/>
    <cellStyle name="40% - 强调文字颜色 6 2" xfId="376"/>
    <cellStyle name="差_其他部门(按照总人口测算）—20080416_县市旗测算-新科目（含人口规模效应）_财力性转移支付2010年预算参考数" xfId="377"/>
    <cellStyle name="40% - Accent5" xfId="378"/>
    <cellStyle name="好_2006年水利统计指标统计表_财力性转移支付2010年预算参考数" xfId="379"/>
    <cellStyle name="好_Book1_财力性转移支付2010年预算参考数" xfId="380"/>
    <cellStyle name="好_其他部门(按照总人口测算）—20080416_县市旗测算-新科目（含人口规模效应）_财力性转移支付2010年预算参考数" xfId="381"/>
    <cellStyle name="好_总人口" xfId="382"/>
    <cellStyle name="差_2007年一般预算支出剔除" xfId="383"/>
    <cellStyle name="差_卫生(按照总人口测算）—20080416_民生政策最低支出需求_财力性转移支付2010年预算参考数" xfId="384"/>
    <cellStyle name="百分比 5" xfId="385"/>
    <cellStyle name="差_行政公检法测算_不含人员经费系数" xfId="386"/>
    <cellStyle name="千位分隔[0] 4" xfId="387"/>
    <cellStyle name="差_县区合并测算20080421_县市旗测算-新科目（含人口规模效应）_财力性转移支付2010年预算参考数" xfId="388"/>
    <cellStyle name="差_0502通海县" xfId="389"/>
    <cellStyle name="差_县市旗测算-新科目（20080627）_不含人员经费系数" xfId="390"/>
    <cellStyle name="Fixed" xfId="391"/>
    <cellStyle name="Accent2_2006年33甘肃" xfId="392"/>
    <cellStyle name="60% - Accent3" xfId="393"/>
    <cellStyle name="差_2008年支出调整_财力性转移支付2010年预算参考数" xfId="394"/>
    <cellStyle name="差_成本差异系数" xfId="395"/>
    <cellStyle name="差_县市旗测算20080508_民生政策最低支出需求" xfId="396"/>
    <cellStyle name="Accent4" xfId="397"/>
    <cellStyle name="差_缺口县区测算(财政部标准)_财力性转移支付2010年预算参考数" xfId="398"/>
    <cellStyle name="差_县区合并测算20080421_不含人员经费系数_财力性转移支付2010年预算参考数" xfId="399"/>
    <cellStyle name="好_2006年全省财力计算表（中央、决算）" xfId="400"/>
    <cellStyle name="Calc Currency (0)" xfId="401"/>
    <cellStyle name="好_财政供养人员_财力性转移支付2010年预算参考数" xfId="402"/>
    <cellStyle name="差_教育(按照总人口测算）—20080416" xfId="403"/>
    <cellStyle name="差_农林水和城市维护标准支出20080505－县区合计" xfId="404"/>
    <cellStyle name="好_11大理" xfId="405"/>
    <cellStyle name="Accent5" xfId="406"/>
    <cellStyle name="20% - 强调文字颜色 1 2" xfId="407"/>
    <cellStyle name="差_09黑龙江_财力性转移支付2010年预算参考数" xfId="408"/>
    <cellStyle name="60% - Accent6" xfId="409"/>
    <cellStyle name="好_市辖区测算-新科目（20080626）_不含人员经费系数" xfId="410"/>
    <cellStyle name="差_卫生(按照总人口测算）—20080416_县市旗测算-新科目（含人口规模效应）_财力性转移支付2010年预算参考数" xfId="411"/>
    <cellStyle name="差_民生政策最低支出需求_财力性转移支付2010年预算参考数" xfId="412"/>
    <cellStyle name="常规 2" xfId="413"/>
    <cellStyle name="Accent5 - 60%" xfId="414"/>
    <cellStyle name="差_山东省民生支出标准" xfId="415"/>
    <cellStyle name="Accent6" xfId="416"/>
    <cellStyle name="差_人员工资和公用经费" xfId="417"/>
    <cellStyle name="常规 15" xfId="418"/>
    <cellStyle name="常规 20" xfId="419"/>
    <cellStyle name="Accent6 - 20%" xfId="420"/>
    <cellStyle name="差_2006年34青海_财力性转移支付2010年预算参考数" xfId="421"/>
    <cellStyle name="差_分县成本差异系数_民生政策最低支出需求_财力性转移支付2010年预算参考数" xfId="422"/>
    <cellStyle name="好_530623_2006年县级财政报表附表" xfId="423"/>
    <cellStyle name="差_行政（人员）_县市旗测算-新科目（含人口规模效应）" xfId="424"/>
    <cellStyle name="差_教育(按照总人口测算）—20080416_民生政策最低支出需求_财力性转移支付2010年预算参考数" xfId="425"/>
    <cellStyle name="好_农林水和城市维护标准支出20080505－县区合计_不含人员经费系数_财力性转移支付2010年预算参考数" xfId="426"/>
    <cellStyle name="Header2" xfId="427"/>
    <cellStyle name="差_其他部门(按照总人口测算）—20080416_民生政策最低支出需求" xfId="428"/>
    <cellStyle name="差_20河南" xfId="429"/>
    <cellStyle name="差_县市旗测算-新科目（20080627）_财力性转移支付2010年预算参考数" xfId="430"/>
    <cellStyle name="差_2008年全省汇总收支计算表_财力性转移支付2010年预算参考数" xfId="431"/>
    <cellStyle name="好_缺口县区测算（11.13）" xfId="432"/>
    <cellStyle name="好_1_财力性转移支付2010年预算参考数" xfId="433"/>
    <cellStyle name="Accent1" xfId="434"/>
    <cellStyle name="差_2006年22湖南_财力性转移支付2010年预算参考数" xfId="435"/>
    <cellStyle name="Currency [0]" xfId="436"/>
    <cellStyle name="Dollar (zero dec)" xfId="437"/>
    <cellStyle name="Good" xfId="438"/>
    <cellStyle name="好_教育(按照总人口测算）—20080416_县市旗测算-新科目（含人口规模效应）" xfId="439"/>
    <cellStyle name="好_县市旗测算-新科目（20080626）_财力性转移支付2010年预算参考数" xfId="440"/>
    <cellStyle name="好_行政公检法测算_不含人员经费系数_财力性转移支付2010年预算参考数" xfId="441"/>
    <cellStyle name="差_14安徽_财力性转移支付2010年预算参考数" xfId="442"/>
    <cellStyle name="好_教育(按照总人口测算）—20080416" xfId="443"/>
    <cellStyle name="好_县市旗测算20080508" xfId="444"/>
    <cellStyle name="Heading 3" xfId="445"/>
    <cellStyle name="好_2006年27重庆" xfId="446"/>
    <cellStyle name="好_教育(按照总人口测算）—20080416_民生政策最低支出需求_财力性转移支付2010年预算参考数" xfId="447"/>
    <cellStyle name="差_0605石屏县_财力性转移支付2010年预算参考数" xfId="448"/>
    <cellStyle name="好_33甘肃" xfId="449"/>
    <cellStyle name="Heading 4" xfId="450"/>
    <cellStyle name="好_县区合并测算20080421_民生政策最低支出需求" xfId="451"/>
    <cellStyle name="HEADING2" xfId="452"/>
    <cellStyle name="Accent6_2006年33甘肃" xfId="453"/>
    <cellStyle name="差_县市旗测算20080508_民生政策最低支出需求_财力性转移支付2010年预算参考数" xfId="454"/>
    <cellStyle name="Note" xfId="455"/>
    <cellStyle name="好_22湖南_财力性转移支付2010年预算参考数" xfId="456"/>
    <cellStyle name="好_分县成本差异系数_民生政策最低支出需求_财力性转移支付2010年预算参考数" xfId="457"/>
    <cellStyle name="Input [yellow]" xfId="458"/>
    <cellStyle name="差_农林水和城市维护标准支出20080505－县区合计_不含人员经费系数_财力性转移支付2010年预算参考数" xfId="459"/>
    <cellStyle name="差_2006年22湖南" xfId="460"/>
    <cellStyle name="好_分县成本差异系数_民生政策最低支出需求" xfId="461"/>
    <cellStyle name="Input_20121229 提供执行转移支付" xfId="462"/>
    <cellStyle name="差_数据--基础数据--预算组--2015年人代会预算部分--2015.01.20--人代会前第6稿--按姚局意见改--调市级项级明细" xfId="463"/>
    <cellStyle name="差_财政供养人员" xfId="464"/>
    <cellStyle name="差_2008年支出核定" xfId="465"/>
    <cellStyle name="Linked Cell" xfId="466"/>
    <cellStyle name="差_县区合并测算20080421" xfId="467"/>
    <cellStyle name="好_农林水和城市维护标准支出20080505－县区合计_民生政策最低支出需求" xfId="468"/>
    <cellStyle name="好_530629_2006年县级财政报表附表" xfId="469"/>
    <cellStyle name="Normal - Style1" xfId="470"/>
    <cellStyle name="差_1" xfId="471"/>
    <cellStyle name="好_农林水和城市维护标准支出20080505－县区合计_不含人员经费系数" xfId="472"/>
    <cellStyle name="差_34青海_1_财力性转移支付2010年预算参考数" xfId="473"/>
    <cellStyle name="差_1_财力性转移支付2010年预算参考数" xfId="474"/>
    <cellStyle name="Output" xfId="475"/>
    <cellStyle name="差_1110洱源县_财力性转移支付2010年预算参考数" xfId="476"/>
    <cellStyle name="差_农林水和城市维护标准支出20080505－县区合计_民生政策最低支出需求" xfId="477"/>
    <cellStyle name="差_县区合并测算20080423(按照各省比重）_不含人员经费系数_财力性转移支付2010年预算参考数" xfId="478"/>
    <cellStyle name="差_00省级(打印)" xfId="479"/>
    <cellStyle name="60% - Accent1" xfId="480"/>
    <cellStyle name="差_0605石屏县" xfId="481"/>
    <cellStyle name="差_行政公检法测算_不含人员经费系数_财力性转移支付2010年预算参考数" xfId="482"/>
    <cellStyle name="好_1110洱源县_财力性转移支付2010年预算参考数" xfId="483"/>
    <cellStyle name="差_09黑龙江" xfId="484"/>
    <cellStyle name="Accent1 - 20%" xfId="485"/>
    <cellStyle name="差_12滨州" xfId="486"/>
    <cellStyle name="差_22湖南" xfId="487"/>
    <cellStyle name="差_城建部门" xfId="488"/>
    <cellStyle name="差_市辖区测算-新科目（20080626）_县市旗测算-新科目（含人口规模效应）" xfId="489"/>
    <cellStyle name="常规 4" xfId="490"/>
    <cellStyle name="差_2006年27重庆" xfId="491"/>
    <cellStyle name="好_县市旗测算-新科目（20080627）_民生政策最低支出需求_财力性转移支付2010年预算参考数" xfId="492"/>
    <cellStyle name="差_县市旗测算-新科目（20080626）_民生政策最低支出需求" xfId="493"/>
    <cellStyle name="差_30云南" xfId="494"/>
    <cellStyle name="差_34青海_财力性转移支付2010年预算参考数" xfId="495"/>
    <cellStyle name="差_自行调整差异系数顺序" xfId="496"/>
    <cellStyle name="好_青海 缺口县区测算(地方填报)" xfId="497"/>
    <cellStyle name="差_县市旗测算-新科目（20080626）_县市旗测算-新科目（含人口规模效应）_财力性转移支付2010年预算参考数" xfId="498"/>
    <cellStyle name="好_市辖区测算-新科目（20080626）_民生政策最低支出需求_财力性转移支付2010年预算参考数" xfId="499"/>
    <cellStyle name="差_县市旗测算-新科目（20080627）_民生政策最低支出需求_财力性转移支付2010年预算参考数" xfId="500"/>
    <cellStyle name="百分比 4" xfId="501"/>
    <cellStyle name="差_县市旗测算-新科目（20080627）_县市旗测算-新科目（含人口规模效应）_财力性转移支付2010年预算参考数" xfId="502"/>
    <cellStyle name="好_成本差异系数（含人口规模）_财力性转移支付2010年预算参考数" xfId="503"/>
    <cellStyle name="常规 11" xfId="504"/>
    <cellStyle name="差_同德" xfId="505"/>
    <cellStyle name="好_行政公检法测算" xfId="506"/>
    <cellStyle name="差_2006年33甘肃" xfId="507"/>
    <cellStyle name="Accent4 - 60%" xfId="508"/>
    <cellStyle name="差_行政(燃修费)" xfId="509"/>
    <cellStyle name="差_行政(燃修费)_民生政策最低支出需求" xfId="510"/>
    <cellStyle name="差_行政(燃修费)_民生政策最低支出需求_财力性转移支付2010年预算参考数" xfId="511"/>
    <cellStyle name="差_行政(燃修费)_县市旗测算-新科目（含人口规模效应）_财力性转移支付2010年预算参考数" xfId="512"/>
    <cellStyle name="差_行政（人员）" xfId="513"/>
    <cellStyle name="差_行政（人员）_不含人员经费系数" xfId="514"/>
    <cellStyle name="差_行政（人员）_民生政策最低支出需求" xfId="515"/>
    <cellStyle name="差_丽江汇总" xfId="516"/>
    <cellStyle name="差_行政（人员）_民生政策最低支出需求_财力性转移支付2010年预算参考数" xfId="517"/>
    <cellStyle name="好_人员工资和公用经费_财力性转移支付2010年预算参考数" xfId="518"/>
    <cellStyle name="差_行政公检法测算" xfId="519"/>
    <cellStyle name="千位[0]_(人代会用)" xfId="520"/>
    <cellStyle name="好_20河南_财力性转移支付2010年预算参考数" xfId="521"/>
    <cellStyle name="差_行政公检法测算_财力性转移支付2010年预算参考数" xfId="522"/>
    <cellStyle name="常规 2 2" xfId="523"/>
    <cellStyle name="强调文字颜色 1 2" xfId="524"/>
    <cellStyle name="差_行政公检法测算_民生政策最低支出需求_财力性转移支付2010年预算参考数" xfId="525"/>
    <cellStyle name="标题 4 2" xfId="526"/>
    <cellStyle name="差_行政公检法测算_县市旗测算-新科目（含人口规模效应）_财力性转移支付2010年预算参考数" xfId="527"/>
    <cellStyle name="差_第五部分(才淼、饶永宏）" xfId="528"/>
    <cellStyle name="差_2006年水利统计指标统计表_财力性转移支付2010年预算参考数" xfId="529"/>
    <cellStyle name="差_一般预算支出口径剔除表" xfId="530"/>
    <cellStyle name="差_一般预算支出口径剔除表_财力性转移支付2010年预算参考数" xfId="531"/>
    <cellStyle name="差_云南省2008年转移支付测算——州市本级考核部分及政策性测算" xfId="532"/>
    <cellStyle name="差_汇总表提前告知区县" xfId="533"/>
    <cellStyle name="差_重点民生支出需求测算表社保（农村低保）081112" xfId="534"/>
    <cellStyle name="差_自行调整差异系数顺序_财力性转移支付2010年预算参考数" xfId="535"/>
    <cellStyle name="差_安徽 缺口县区测算(地方填报)1_财力性转移支付2010年预算参考数" xfId="536"/>
    <cellStyle name="常规 11 2" xfId="537"/>
    <cellStyle name="差_总人口" xfId="538"/>
    <cellStyle name="常规 10" xfId="539"/>
    <cellStyle name="常规 11_财力性转移支付2009年预算参考数" xfId="540"/>
    <cellStyle name="好_文体广播事业(按照总人口测算）—20080416_县市旗测算-新科目（含人口规模效应）_财力性转移支付2010年预算参考数" xfId="541"/>
    <cellStyle name="常规 12" xfId="542"/>
    <cellStyle name="常规 13" xfId="543"/>
    <cellStyle name="60% - Accent5" xfId="544"/>
    <cellStyle name="好_行政(燃修费)_县市旗测算-新科目（含人口规模效应）" xfId="545"/>
    <cellStyle name="常规 17" xfId="546"/>
    <cellStyle name="常规 22" xfId="547"/>
    <cellStyle name="常规 18" xfId="548"/>
    <cellStyle name="常规 23" xfId="549"/>
    <cellStyle name="差_市辖区测算-新科目（20080626）_不含人员经费系数_财力性转移支付2010年预算参考数" xfId="550"/>
    <cellStyle name="常规 2 2 2" xfId="551"/>
    <cellStyle name="常规 2 4" xfId="552"/>
    <cellStyle name="常规 2_004-2010年增消两税返还情况表" xfId="553"/>
    <cellStyle name="差_市辖区测算-新科目（20080626）_县市旗测算-新科目（含人口规模效应）_财力性转移支付2010年预算参考数" xfId="554"/>
    <cellStyle name="好_文体广播事业(按照总人口测算）—20080416_县市旗测算-新科目（含人口规模效应）" xfId="555"/>
    <cellStyle name="好_成本差异系数（含人口规模）" xfId="556"/>
    <cellStyle name="常规 26" xfId="557"/>
    <cellStyle name="常规 27" xfId="558"/>
    <cellStyle name="常规 3 2" xfId="559"/>
    <cellStyle name="好_市辖区测算20080510_不含人员经费系数" xfId="560"/>
    <cellStyle name="好_农林水和城市维护标准支出20080505－县区合计" xfId="561"/>
    <cellStyle name="常规 4 2" xfId="562"/>
    <cellStyle name="好_核定人数下发表" xfId="563"/>
    <cellStyle name="强调文字颜色 3 2" xfId="564"/>
    <cellStyle name="60% - Accent4" xfId="565"/>
    <cellStyle name="常规 6 2" xfId="566"/>
    <cellStyle name="千位分隔[0] 2" xfId="567"/>
    <cellStyle name="常规 7 2" xfId="568"/>
    <cellStyle name="好_测算结果_财力性转移支付2010年预算参考数" xfId="569"/>
    <cellStyle name="Neutral" xfId="570"/>
    <cellStyle name="好_2007一般预算支出口径剔除表" xfId="571"/>
    <cellStyle name="好_其他部门(按照总人口测算）—20080416_不含人员经费系数" xfId="572"/>
    <cellStyle name="差_汇总_财力性转移支付2010年预算参考数" xfId="573"/>
    <cellStyle name="常规 8" xfId="574"/>
    <cellStyle name="差_Book2_财力性转移支付2010年预算参考数" xfId="575"/>
    <cellStyle name="常规 9" xfId="576"/>
    <cellStyle name="好_汇总表" xfId="577"/>
    <cellStyle name="常规_附件 5 " xfId="578"/>
    <cellStyle name="好_行政(燃修费)_财力性转移支付2010年预算参考数" xfId="579"/>
    <cellStyle name="差_县市旗测算20080508_县市旗测算-新科目（含人口规模效应）_财力性转移支付2010年预算参考数" xfId="580"/>
    <cellStyle name="好 2" xfId="581"/>
    <cellStyle name="差_2006年34青海" xfId="582"/>
    <cellStyle name="好_00省级(打印)" xfId="583"/>
    <cellStyle name="好_03昭通" xfId="584"/>
    <cellStyle name="强调文字颜色 2 2" xfId="585"/>
    <cellStyle name="好_0502通海县" xfId="586"/>
    <cellStyle name="好_0605石屏县" xfId="587"/>
    <cellStyle name="好_1110洱源县" xfId="588"/>
    <cellStyle name="好_11大理_财力性转移支付2010年预算参考数" xfId="589"/>
    <cellStyle name="好_12滨州_财力性转移支付2010年预算参考数" xfId="590"/>
    <cellStyle name="40% - 强调文字颜色 1 2" xfId="591"/>
    <cellStyle name="好_14安徽" xfId="592"/>
    <cellStyle name="好_2" xfId="593"/>
    <cellStyle name="好_行政(燃修费)_民生政策最低支出需求_财力性转移支付2010年预算参考数" xfId="594"/>
    <cellStyle name="好_2_财力性转移支付2010年预算参考数" xfId="595"/>
    <cellStyle name="好_2006年22湖南_财力性转移支付2010年预算参考数" xfId="596"/>
    <cellStyle name="好_2006年28四川" xfId="597"/>
    <cellStyle name="好_2006年28四川_财力性转移支付2010年预算参考数" xfId="598"/>
    <cellStyle name="常规 25" xfId="599"/>
    <cellStyle name="千分位_ 白土" xfId="600"/>
    <cellStyle name="60% - Accent2" xfId="601"/>
    <cellStyle name="好_2006年30云南" xfId="602"/>
    <cellStyle name="好_2006年34青海" xfId="603"/>
    <cellStyle name="好_2006年34青海_财力性转移支付2010年预算参考数" xfId="604"/>
    <cellStyle name="好_07临沂" xfId="605"/>
    <cellStyle name="好_汇总表_财力性转移支付2010年预算参考数" xfId="606"/>
    <cellStyle name="好_行政(燃修费)_民生政策最低支出需求" xfId="607"/>
    <cellStyle name="好_2006年水利统计指标统计表" xfId="608"/>
    <cellStyle name="差_2008年支出调整" xfId="609"/>
    <cellStyle name="好_2007年收支情况及2008年收支预计表(汇总表)_财力性转移支付2010年预算参考数" xfId="610"/>
    <cellStyle name="好_2007一般预算支出口径剔除表_财力性转移支付2010年预算参考数" xfId="611"/>
    <cellStyle name="好_人员工资和公用经费3" xfId="612"/>
    <cellStyle name="好_2008计算资料（8月5）" xfId="613"/>
    <cellStyle name="好_2008年全省汇总收支计算表_财力性转移支付2010年预算参考数" xfId="614"/>
    <cellStyle name="好_2008年支出核定" xfId="615"/>
    <cellStyle name="好_2016年科目0114" xfId="616"/>
    <cellStyle name="好_2016人代会附表（2015-9-11）（姚局）-财经委" xfId="617"/>
    <cellStyle name="好_20河南" xfId="618"/>
    <cellStyle name="好_县区合并测算20080423(按照各省比重）_民生政策最低支出需求" xfId="619"/>
    <cellStyle name="Accent3" xfId="620"/>
    <cellStyle name="差_市辖区测算20080510_县市旗测算-新科目（含人口规模效应）_财力性转移支付2010年预算参考数" xfId="621"/>
    <cellStyle name="好_27重庆" xfId="622"/>
    <cellStyle name="好_市辖区测算-新科目（20080626）_县市旗测算-新科目（含人口规模效应）" xfId="623"/>
    <cellStyle name="好_27重庆_财力性转移支付2010年预算参考数" xfId="624"/>
    <cellStyle name="好_28四川" xfId="625"/>
    <cellStyle name="差_县区合并测算20080421_财力性转移支付2010年预算参考数" xfId="626"/>
    <cellStyle name="好_30云南" xfId="627"/>
    <cellStyle name="好_30云南_1" xfId="628"/>
    <cellStyle name="差_县区合并测算20080423(按照各省比重）_不含人员经费系数" xfId="629"/>
    <cellStyle name="好_34青海" xfId="630"/>
    <cellStyle name="Comma [0]" xfId="631"/>
    <cellStyle name="好_34青海_1" xfId="632"/>
    <cellStyle name="好_34青海_1_财力性转移支付2010年预算参考数" xfId="633"/>
    <cellStyle name="好_文体广播事业(按照总人口测算）—20080416_民生政策最低支出需求" xfId="634"/>
    <cellStyle name="好_34青海_财力性转移支付2010年预算参考数" xfId="635"/>
    <cellStyle name="好_5334_2006年迪庆县级财政报表附表" xfId="636"/>
    <cellStyle name="好_汇总-县级财政报表附表" xfId="637"/>
    <cellStyle name="好_Book1" xfId="638"/>
    <cellStyle name="好_Book2" xfId="639"/>
    <cellStyle name="好_gdp" xfId="640"/>
    <cellStyle name="好_M01-2(州市补助收入)" xfId="641"/>
    <cellStyle name="好_安徽 缺口县区测算(地方填报)1" xfId="642"/>
    <cellStyle name="好_安徽 缺口县区测算(地方填报)1_财力性转移支付2010年预算参考数" xfId="643"/>
    <cellStyle name="Heading 2" xfId="644"/>
    <cellStyle name="好_报表" xfId="645"/>
    <cellStyle name="好_不含人员经费系数" xfId="646"/>
    <cellStyle name="好_同德" xfId="647"/>
    <cellStyle name="好_2007年一般预算支出剔除_财力性转移支付2010年预算参考数" xfId="648"/>
    <cellStyle name="好_行政（人员）" xfId="649"/>
    <cellStyle name="好_不含人员经费系数_财力性转移支付2010年预算参考数" xfId="650"/>
    <cellStyle name="好_测算结果" xfId="651"/>
    <cellStyle name="差_行政(燃修费)_不含人员经费系数_财力性转移支付2010年预算参考数" xfId="652"/>
    <cellStyle name="好_测算结果汇总" xfId="653"/>
    <cellStyle name="好_县区合并测算20080421_民生政策最低支出需求_财力性转移支付2010年预算参考数" xfId="654"/>
    <cellStyle name="差_测算结果" xfId="655"/>
    <cellStyle name="好_行政（人员）_不含人员经费系数" xfId="656"/>
    <cellStyle name="好_测算结果汇总_财力性转移支付2010年预算参考数" xfId="657"/>
    <cellStyle name="差_2006年全省财力计算表（中央、决算）" xfId="658"/>
    <cellStyle name="好_成本差异系数" xfId="659"/>
    <cellStyle name="Accent2 - 40%" xfId="660"/>
    <cellStyle name="Percent [2]" xfId="661"/>
    <cellStyle name="好_第一部分：综合全" xfId="662"/>
    <cellStyle name="差_县市旗测算-新科目（20080626）_民生政策最低支出需求_财力性转移支付2010年预算参考数" xfId="663"/>
    <cellStyle name="好_分析缺口率" xfId="664"/>
    <cellStyle name="好_分析缺口率_财力性转移支付2010年预算参考数" xfId="665"/>
    <cellStyle name="好_分县成本差异系数" xfId="666"/>
    <cellStyle name="好_分县成本差异系数_不含人员经费系数" xfId="667"/>
    <cellStyle name="好_河南 缺口县区测算(地方填报)" xfId="668"/>
    <cellStyle name="霓付 [0]_ +Foil &amp; -FOIL &amp; PAPER" xfId="669"/>
    <cellStyle name="好_河南 缺口县区测算(地方填报)_财力性转移支付2010年预算参考数" xfId="670"/>
    <cellStyle name="百分比 2" xfId="671"/>
    <cellStyle name="好_卫生(按照总人口测算）—20080416_县市旗测算-新科目（含人口规模效应）" xfId="672"/>
    <cellStyle name="Normal_#10-Headcount" xfId="673"/>
    <cellStyle name="好_行政（人员）_不含人员经费系数_财力性转移支付2010年预算参考数" xfId="674"/>
    <cellStyle name="好_河南 缺口县区测算(地方填报白)" xfId="675"/>
    <cellStyle name="千位分隔 2" xfId="676"/>
    <cellStyle name="好_河南 缺口县区测算(地方填报白)_财力性转移支付2010年预算参考数" xfId="677"/>
    <cellStyle name="好_县市旗测算20080508_不含人员经费系数" xfId="678"/>
    <cellStyle name="差_2008年一般预算支出预计" xfId="679"/>
    <cellStyle name="好_核定人数下发表_财力性转移支付2010年预算参考数" xfId="680"/>
    <cellStyle name="好_汇总_财力性转移支付2010年预算参考数" xfId="681"/>
    <cellStyle name="好_0605石屏县_财力性转移支付2010年预算参考数" xfId="682"/>
    <cellStyle name="好_汇总表4" xfId="683"/>
    <cellStyle name="差_文体广播事业(按照总人口测算）—20080416_民生政策最低支出需求_财力性转移支付2010年预算参考数" xfId="684"/>
    <cellStyle name="好_汇总表4_财力性转移支付2010年预算参考数" xfId="685"/>
    <cellStyle name="好_汇总表提前告知区县" xfId="686"/>
    <cellStyle name="好_检验表" xfId="687"/>
    <cellStyle name="好_县区合并测算20080423(按照各省比重）_财力性转移支付2010年预算参考数" xfId="688"/>
    <cellStyle name="好_县区合并测算20080421" xfId="689"/>
    <cellStyle name="解释性文本 2" xfId="690"/>
    <cellStyle name="好_09黑龙江" xfId="691"/>
    <cellStyle name="钎霖_4岿角利" xfId="692"/>
    <cellStyle name="好_检验表（调整后）" xfId="693"/>
    <cellStyle name="好_教育(按照总人口测算）—20080416_不含人员经费系数" xfId="694"/>
    <cellStyle name="差_分县成本差异系数" xfId="695"/>
    <cellStyle name="好_云南省2008年转移支付测算——州市本级考核部分及政策性测算_财力性转移支付2010年预算参考数" xfId="696"/>
    <cellStyle name="好_教育(按照总人口测算）—20080416_不含人员经费系数_财力性转移支付2010年预算参考数" xfId="697"/>
    <cellStyle name="好_教育(按照总人口测算）—20080416_民生政策最低支出需求" xfId="698"/>
    <cellStyle name="Accent5 - 40%" xfId="699"/>
    <cellStyle name="好_教育(按照总人口测算）—20080416_县市旗测算-新科目（含人口规模效应）_财力性转移支付2010年预算参考数" xfId="700"/>
    <cellStyle name="好_丽江汇总" xfId="701"/>
    <cellStyle name="好_民生政策最低支出需求" xfId="702"/>
    <cellStyle name="好_民生政策最低支出需求_财力性转移支付2010年预算参考数" xfId="703"/>
    <cellStyle name="好_农林水和城市维护标准支出20080505－县区合计_财力性转移支付2010年预算参考数" xfId="704"/>
    <cellStyle name="好_县市旗测算20080508_县市旗测算-新科目（含人口规模效应）" xfId="705"/>
    <cellStyle name="Accent3 - 40%" xfId="706"/>
    <cellStyle name="好_农林水和城市维护标准支出20080505－县区合计_民生政策最低支出需求_财力性转移支付2010年预算参考数" xfId="707"/>
    <cellStyle name="好_其他部门(按照总人口测算）—20080416" xfId="708"/>
    <cellStyle name="好_一般预算支出口径剔除表" xfId="709"/>
    <cellStyle name="好_其他部门(按照总人口测算）—20080416_不含人员经费系数_财力性转移支付2010年预算参考数" xfId="710"/>
    <cellStyle name="好_其他部门(按照总人口测算）—20080416_财力性转移支付2010年预算参考数" xfId="711"/>
    <cellStyle name="好_其他部门(按照总人口测算）—20080416_民生政策最低支出需求_财力性转移支付2010年预算参考数" xfId="712"/>
    <cellStyle name="好_青海 缺口县区测算(地方填报)_财力性转移支付2010年预算参考数" xfId="713"/>
    <cellStyle name="好_缺口县区测算" xfId="714"/>
    <cellStyle name="好_缺口县区测算(按2007支出增长25%测算)" xfId="715"/>
    <cellStyle name="链接单元格 2" xfId="716"/>
    <cellStyle name="Explanatory Text" xfId="717"/>
    <cellStyle name="好_缺口县区测算(按2007支出增长25%测算)_财力性转移支付2010年预算参考数" xfId="718"/>
    <cellStyle name="常规 2 3" xfId="719"/>
    <cellStyle name="好_缺口县区测算(按核定人数)" xfId="720"/>
    <cellStyle name="好_缺口县区测算(按核定人数)_财力性转移支付2010年预算参考数" xfId="721"/>
    <cellStyle name="好_人员工资和公用经费" xfId="722"/>
    <cellStyle name="好_2008年支出调整" xfId="723"/>
    <cellStyle name="好_人员工资和公用经费2" xfId="724"/>
    <cellStyle name="好_人员工资和公用经费3_财力性转移支付2010年预算参考数" xfId="725"/>
    <cellStyle name="好_山东省民生支出标准" xfId="726"/>
    <cellStyle name="20% - Accent5" xfId="727"/>
    <cellStyle name="好_山东省民生支出标准_财力性转移支付2010年预算参考数" xfId="728"/>
    <cellStyle name="好_社保处下达区县2015年指标（第二批）" xfId="729"/>
    <cellStyle name="好_市辖区测算20080510" xfId="730"/>
    <cellStyle name="差_卫生部门" xfId="731"/>
    <cellStyle name="好_2008年支出调整_财力性转移支付2010年预算参考数" xfId="732"/>
    <cellStyle name="好_市辖区测算20080510_不含人员经费系数_财力性转移支付2010年预算参考数" xfId="733"/>
    <cellStyle name="差_青海 缺口县区测算(地方填报)_财力性转移支付2010年预算参考数" xfId="734"/>
    <cellStyle name="好_市辖区测算20080510_民生政策最低支出需求_财力性转移支付2010年预算参考数" xfId="735"/>
    <cellStyle name="好_市辖区测算-新科目（20080626）" xfId="736"/>
    <cellStyle name="好_市辖区测算-新科目（20080626）_不含人员经费系数_财力性转移支付2010年预算参考数" xfId="737"/>
    <cellStyle name="Accent5 - 20%" xfId="738"/>
    <cellStyle name="好_市辖区测算-新科目（20080626）_财力性转移支付2010年预算参考数" xfId="739"/>
    <cellStyle name="好_市辖区测算-新科目（20080626）_民生政策最低支出需求" xfId="740"/>
    <cellStyle name="好_市辖区测算-新科目（20080626）_县市旗测算-新科目（含人口规模效应）_财力性转移支付2010年预算参考数" xfId="741"/>
    <cellStyle name="差_市辖区测算20080510_民生政策最低支出需求_财力性转移支付2010年预算参考数" xfId="742"/>
    <cellStyle name="好_数据--基础数据--预算组--2015年人代会预算部分--2015.01.20--人代会前第6稿--按姚局意见改--调市级项级明细" xfId="743"/>
    <cellStyle name="差_市辖区测算-新科目（20080626）_民生政策最低支出需求" xfId="744"/>
    <cellStyle name="差_22湖南_财力性转移支付2010年预算参考数" xfId="745"/>
    <cellStyle name="好_数据--基础数据--预算组--2015年人代会预算部分--2015.01.20--人代会前第6稿--按姚局意见改--调市级项级明细_区县政府预算公开整改--表" xfId="746"/>
    <cellStyle name="好_市辖区测算20080510_财力性转移支付2010年预算参考数" xfId="747"/>
    <cellStyle name="好_县区合并测算20080421_不含人员经费系数" xfId="748"/>
    <cellStyle name="好_县市旗测算-新科目（20080626）_县市旗测算-新科目（含人口规模效应）" xfId="749"/>
    <cellStyle name="好_12滨州" xfId="750"/>
    <cellStyle name="好_危改资金测算" xfId="751"/>
    <cellStyle name="好_危改资金测算_财力性转移支付2010年预算参考数" xfId="752"/>
    <cellStyle name="好_卫生(按照总人口测算）—20080416_不含人员经费系数" xfId="753"/>
    <cellStyle name="好_县区合并测算20080423(按照各省比重）" xfId="754"/>
    <cellStyle name="好_2015年社会保险基金预算草案表样（报人大）" xfId="755"/>
    <cellStyle name="好_卫生(按照总人口测算）—20080416_不含人员经费系数_财力性转移支付2010年预算参考数" xfId="756"/>
    <cellStyle name="好_卫生(按照总人口测算）—20080416_财力性转移支付2010年预算参考数" xfId="757"/>
    <cellStyle name="好_行政公检法测算_县市旗测算-新科目（含人口规模效应）_财力性转移支付2010年预算参考数" xfId="758"/>
    <cellStyle name="差_县市旗测算-新科目（20080626）_财力性转移支付2010年预算参考数" xfId="759"/>
    <cellStyle name="好_卫生(按照总人口测算）—20080416_民生政策最低支出需求" xfId="760"/>
    <cellStyle name="差_市辖区测算20080510_民生政策最低支出需求" xfId="761"/>
    <cellStyle name="差_5334_2006年迪庆县级财政报表附表" xfId="762"/>
    <cellStyle name="好_卫生(按照总人口测算）—20080416_民生政策最低支出需求_财力性转移支付2010年预算参考数" xfId="763"/>
    <cellStyle name="好_卫生(按照总人口测算）—20080416_县市旗测算-新科目（含人口规模效应）_财力性转移支付2010年预算参考数" xfId="764"/>
    <cellStyle name="好_卫生部门" xfId="765"/>
    <cellStyle name="好_卫生部门_财力性转移支付2010年预算参考数" xfId="766"/>
    <cellStyle name="好_缺口县区测算_财力性转移支付2010年预算参考数" xfId="767"/>
    <cellStyle name="好_文体广播部门" xfId="768"/>
    <cellStyle name="好_文体广播事业(按照总人口测算）—20080416" xfId="769"/>
    <cellStyle name="百分比 3" xfId="770"/>
    <cellStyle name="好_文体广播事业(按照总人口测算）—20080416_不含人员经费系数_财力性转移支付2010年预算参考数" xfId="771"/>
    <cellStyle name="好_文体广播事业(按照总人口测算）—20080416_财力性转移支付2010年预算参考数" xfId="772"/>
    <cellStyle name="好_县区合并测算20080421_财力性转移支付2010年预算参考数" xfId="773"/>
    <cellStyle name="Heading 1" xfId="774"/>
    <cellStyle name="好_县区合并测算20080421_县市旗测算-新科目（含人口规模效应）_财力性转移支付2010年预算参考数" xfId="775"/>
    <cellStyle name="差_行政公检法测算_民生政策最低支出需求" xfId="776"/>
    <cellStyle name="好_县区合并测算20080423(按照各省比重）_不含人员经费系数" xfId="777"/>
    <cellStyle name="好_县市旗测算20080508_民生政策最低支出需求" xfId="778"/>
    <cellStyle name="好_县市旗测算20080508_县市旗测算-新科目（含人口规模效应）_财力性转移支付2010年预算参考数" xfId="779"/>
    <cellStyle name="好_县市旗测算-新科目（20080626）" xfId="780"/>
    <cellStyle name="好_县市旗测算-新科目（20080626）_不含人员经费系数" xfId="781"/>
    <cellStyle name="好_县市旗测算-新科目（20080626）_不含人员经费系数_财力性转移支付2010年预算参考数" xfId="782"/>
    <cellStyle name="常规 5 2" xfId="783"/>
    <cellStyle name="好_分县成本差异系数_不含人员经费系数_财力性转移支付2010年预算参考数" xfId="784"/>
    <cellStyle name="好_县市旗测算-新科目（20080626）_民生政策最低支出需求_财力性转移支付2010年预算参考数" xfId="785"/>
    <cellStyle name="好_第五部分(才淼、饶永宏）" xfId="786"/>
    <cellStyle name="好_一般预算支出口径剔除表_财力性转移支付2010年预算参考数" xfId="787"/>
    <cellStyle name="千位分隔 4" xfId="788"/>
    <cellStyle name="好_县市旗测算-新科目（20080626）_县市旗测算-新科目（含人口规模效应）_财力性转移支付2010年预算参考数" xfId="789"/>
    <cellStyle name="好_县市旗测算-新科目（20080627）_不含人员经费系数_财力性转移支付2010年预算参考数" xfId="790"/>
    <cellStyle name="差_27重庆" xfId="791"/>
    <cellStyle name="好_县市旗测算-新科目（20080627）_县市旗测算-新科目（含人口规模效应）_财力性转移支付2010年预算参考数" xfId="792"/>
    <cellStyle name="好_行政(燃修费)" xfId="793"/>
    <cellStyle name="好_行政(燃修费)_不含人员经费系数_财力性转移支付2010年预算参考数" xfId="794"/>
    <cellStyle name="差_文体广播事业(按照总人口测算）—20080416_不含人员经费系数_财力性转移支付2010年预算参考数" xfId="795"/>
    <cellStyle name="好_行政(燃修费)_县市旗测算-新科目（含人口规模效应）_财力性转移支付2010年预算参考数" xfId="796"/>
    <cellStyle name="好_行政（人员）_财力性转移支付2010年预算参考数" xfId="797"/>
    <cellStyle name="好_行政（人员）_民生政策最低支出需求" xfId="798"/>
    <cellStyle name="好_行政（人员）_县市旗测算-新科目（含人口规模效应）_财力性转移支付2010年预算参考数" xfId="799"/>
    <cellStyle name="好_行政公检法测算_不含人员经费系数" xfId="800"/>
    <cellStyle name="40% - Accent6" xfId="801"/>
    <cellStyle name="好_行政公检法测算_财力性转移支付2010年预算参考数" xfId="802"/>
    <cellStyle name="好_行政公检法测算_民生政策最低支出需求_财力性转移支付2010年预算参考数" xfId="803"/>
    <cellStyle name="好_云南 缺口县区测算(地方填报)" xfId="804"/>
    <cellStyle name="好_云南 缺口县区测算(地方填报)_财力性转移支付2010年预算参考数" xfId="805"/>
    <cellStyle name="好_重点民生支出需求测算表社保（农村低保）081112" xfId="806"/>
    <cellStyle name="好_自行调整差异系数顺序" xfId="807"/>
    <cellStyle name="40% - Accent1" xfId="808"/>
    <cellStyle name="好_自行调整差异系数顺序_财力性转移支付2010年预算参考数" xfId="809"/>
    <cellStyle name="好_总人口_财力性转移支付2010年预算参考数" xfId="810"/>
    <cellStyle name="后继超级链接" xfId="811"/>
    <cellStyle name="好_30云南_1_财力性转移支付2010年预算参考数" xfId="812"/>
    <cellStyle name="后继超链接" xfId="813"/>
    <cellStyle name="汇总 2" xfId="814"/>
    <cellStyle name="计算 2" xfId="815"/>
    <cellStyle name="好_教育(按照总人口测算）—20080416_财力性转移支付2010年预算参考数" xfId="816"/>
    <cellStyle name="检查单元格 2" xfId="817"/>
    <cellStyle name="差_12滨州_财力性转移支付2010年预算参考数" xfId="818"/>
    <cellStyle name="警告文本 2" xfId="819"/>
    <cellStyle name="好_2006年33甘肃" xfId="820"/>
    <cellStyle name="霓付_ +Foil &amp; -FOIL &amp; PAPER" xfId="821"/>
    <cellStyle name="烹拳 [0]_ +Foil &amp; -FOIL &amp; PAPER" xfId="822"/>
    <cellStyle name="差_汇总表4_财力性转移支付2010年预算参考数" xfId="823"/>
    <cellStyle name="烹拳_ +Foil &amp; -FOIL &amp; PAPER" xfId="824"/>
    <cellStyle name="Warning Text" xfId="825"/>
    <cellStyle name="普通_ 白土" xfId="826"/>
    <cellStyle name="千分位[0]_ 白土" xfId="827"/>
    <cellStyle name="千位分隔 3" xfId="828"/>
    <cellStyle name="千位分隔 5" xfId="829"/>
    <cellStyle name="好_县区合并测算20080423(按照各省比重）_县市旗测算-新科目（含人口规模效应）" xfId="830"/>
    <cellStyle name="千位分隔[0] 3" xfId="831"/>
    <cellStyle name="强调 1" xfId="832"/>
    <cellStyle name="好_城建部门" xfId="833"/>
    <cellStyle name="货币 2" xfId="834"/>
    <cellStyle name="强调 2" xfId="835"/>
    <cellStyle name="差_人员工资和公用经费2_财力性转移支付2010年预算参考数" xfId="836"/>
    <cellStyle name="强调 3" xfId="8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19050</xdr:rowOff>
    </xdr:to>
    <xdr:sp>
      <xdr:nvSpPr>
        <xdr:cNvPr id="20587" name="Text Box 1"/>
        <xdr:cNvSpPr txBox="1">
          <a:spLocks noChangeArrowheads="1"/>
        </xdr:cNvSpPr>
      </xdr:nvSpPr>
      <xdr:spPr>
        <a:xfrm>
          <a:off x="1701800" y="5103495"/>
          <a:ext cx="5715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0.8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"/>
  <sheetViews>
    <sheetView view="pageBreakPreview" zoomScale="80" zoomScaleNormal="100" workbookViewId="0">
      <selection activeCell="D17" sqref="D17"/>
    </sheetView>
  </sheetViews>
  <sheetFormatPr defaultColWidth="9.16666666666667" defaultRowHeight="27.75" customHeight="1"/>
  <cols>
    <col min="1" max="1" width="18.8333333333333" style="1" customWidth="1"/>
    <col min="2" max="2" width="12.5" style="1" customWidth="1"/>
    <col min="3" max="3" width="16.1666666666667" style="1" customWidth="1"/>
    <col min="4" max="4" width="50.1666666666667" style="1" customWidth="1"/>
    <col min="5" max="5" width="15.6666666666667" style="1" customWidth="1"/>
    <col min="6" max="6" width="61" style="1" customWidth="1"/>
    <col min="7" max="243" width="7.66666666666667" style="1" customWidth="1"/>
    <col min="244" max="256" width="9.16666666666667" style="6"/>
    <col min="257" max="257" width="18.8333333333333" style="6" customWidth="1"/>
    <col min="258" max="258" width="12.5" style="6" customWidth="1"/>
    <col min="259" max="259" width="16.1666666666667" style="6" customWidth="1"/>
    <col min="260" max="260" width="50.1666666666667" style="6" customWidth="1"/>
    <col min="261" max="261" width="15.6666666666667" style="6" customWidth="1"/>
    <col min="262" max="262" width="61" style="6" customWidth="1"/>
    <col min="263" max="499" width="7.66666666666667" style="6" customWidth="1"/>
    <col min="500" max="512" width="9.16666666666667" style="6"/>
    <col min="513" max="513" width="18.8333333333333" style="6" customWidth="1"/>
    <col min="514" max="514" width="12.5" style="6" customWidth="1"/>
    <col min="515" max="515" width="16.1666666666667" style="6" customWidth="1"/>
    <col min="516" max="516" width="50.1666666666667" style="6" customWidth="1"/>
    <col min="517" max="517" width="15.6666666666667" style="6" customWidth="1"/>
    <col min="518" max="518" width="61" style="6" customWidth="1"/>
    <col min="519" max="755" width="7.66666666666667" style="6" customWidth="1"/>
    <col min="756" max="768" width="9.16666666666667" style="6"/>
    <col min="769" max="769" width="18.8333333333333" style="6" customWidth="1"/>
    <col min="770" max="770" width="12.5" style="6" customWidth="1"/>
    <col min="771" max="771" width="16.1666666666667" style="6" customWidth="1"/>
    <col min="772" max="772" width="50.1666666666667" style="6" customWidth="1"/>
    <col min="773" max="773" width="15.6666666666667" style="6" customWidth="1"/>
    <col min="774" max="774" width="61" style="6" customWidth="1"/>
    <col min="775" max="1011" width="7.66666666666667" style="6" customWidth="1"/>
    <col min="1012" max="1024" width="9.16666666666667" style="6"/>
    <col min="1025" max="1025" width="18.8333333333333" style="6" customWidth="1"/>
    <col min="1026" max="1026" width="12.5" style="6" customWidth="1"/>
    <col min="1027" max="1027" width="16.1666666666667" style="6" customWidth="1"/>
    <col min="1028" max="1028" width="50.1666666666667" style="6" customWidth="1"/>
    <col min="1029" max="1029" width="15.6666666666667" style="6" customWidth="1"/>
    <col min="1030" max="1030" width="61" style="6" customWidth="1"/>
    <col min="1031" max="1267" width="7.66666666666667" style="6" customWidth="1"/>
    <col min="1268" max="1280" width="9.16666666666667" style="6"/>
    <col min="1281" max="1281" width="18.8333333333333" style="6" customWidth="1"/>
    <col min="1282" max="1282" width="12.5" style="6" customWidth="1"/>
    <col min="1283" max="1283" width="16.1666666666667" style="6" customWidth="1"/>
    <col min="1284" max="1284" width="50.1666666666667" style="6" customWidth="1"/>
    <col min="1285" max="1285" width="15.6666666666667" style="6" customWidth="1"/>
    <col min="1286" max="1286" width="61" style="6" customWidth="1"/>
    <col min="1287" max="1523" width="7.66666666666667" style="6" customWidth="1"/>
    <col min="1524" max="1536" width="9.16666666666667" style="6"/>
    <col min="1537" max="1537" width="18.8333333333333" style="6" customWidth="1"/>
    <col min="1538" max="1538" width="12.5" style="6" customWidth="1"/>
    <col min="1539" max="1539" width="16.1666666666667" style="6" customWidth="1"/>
    <col min="1540" max="1540" width="50.1666666666667" style="6" customWidth="1"/>
    <col min="1541" max="1541" width="15.6666666666667" style="6" customWidth="1"/>
    <col min="1542" max="1542" width="61" style="6" customWidth="1"/>
    <col min="1543" max="1779" width="7.66666666666667" style="6" customWidth="1"/>
    <col min="1780" max="1792" width="9.16666666666667" style="6"/>
    <col min="1793" max="1793" width="18.8333333333333" style="6" customWidth="1"/>
    <col min="1794" max="1794" width="12.5" style="6" customWidth="1"/>
    <col min="1795" max="1795" width="16.1666666666667" style="6" customWidth="1"/>
    <col min="1796" max="1796" width="50.1666666666667" style="6" customWidth="1"/>
    <col min="1797" max="1797" width="15.6666666666667" style="6" customWidth="1"/>
    <col min="1798" max="1798" width="61" style="6" customWidth="1"/>
    <col min="1799" max="2035" width="7.66666666666667" style="6" customWidth="1"/>
    <col min="2036" max="2048" width="9.16666666666667" style="6"/>
    <col min="2049" max="2049" width="18.8333333333333" style="6" customWidth="1"/>
    <col min="2050" max="2050" width="12.5" style="6" customWidth="1"/>
    <col min="2051" max="2051" width="16.1666666666667" style="6" customWidth="1"/>
    <col min="2052" max="2052" width="50.1666666666667" style="6" customWidth="1"/>
    <col min="2053" max="2053" width="15.6666666666667" style="6" customWidth="1"/>
    <col min="2054" max="2054" width="61" style="6" customWidth="1"/>
    <col min="2055" max="2291" width="7.66666666666667" style="6" customWidth="1"/>
    <col min="2292" max="2304" width="9.16666666666667" style="6"/>
    <col min="2305" max="2305" width="18.8333333333333" style="6" customWidth="1"/>
    <col min="2306" max="2306" width="12.5" style="6" customWidth="1"/>
    <col min="2307" max="2307" width="16.1666666666667" style="6" customWidth="1"/>
    <col min="2308" max="2308" width="50.1666666666667" style="6" customWidth="1"/>
    <col min="2309" max="2309" width="15.6666666666667" style="6" customWidth="1"/>
    <col min="2310" max="2310" width="61" style="6" customWidth="1"/>
    <col min="2311" max="2547" width="7.66666666666667" style="6" customWidth="1"/>
    <col min="2548" max="2560" width="9.16666666666667" style="6"/>
    <col min="2561" max="2561" width="18.8333333333333" style="6" customWidth="1"/>
    <col min="2562" max="2562" width="12.5" style="6" customWidth="1"/>
    <col min="2563" max="2563" width="16.1666666666667" style="6" customWidth="1"/>
    <col min="2564" max="2564" width="50.1666666666667" style="6" customWidth="1"/>
    <col min="2565" max="2565" width="15.6666666666667" style="6" customWidth="1"/>
    <col min="2566" max="2566" width="61" style="6" customWidth="1"/>
    <col min="2567" max="2803" width="7.66666666666667" style="6" customWidth="1"/>
    <col min="2804" max="2816" width="9.16666666666667" style="6"/>
    <col min="2817" max="2817" width="18.8333333333333" style="6" customWidth="1"/>
    <col min="2818" max="2818" width="12.5" style="6" customWidth="1"/>
    <col min="2819" max="2819" width="16.1666666666667" style="6" customWidth="1"/>
    <col min="2820" max="2820" width="50.1666666666667" style="6" customWidth="1"/>
    <col min="2821" max="2821" width="15.6666666666667" style="6" customWidth="1"/>
    <col min="2822" max="2822" width="61" style="6" customWidth="1"/>
    <col min="2823" max="3059" width="7.66666666666667" style="6" customWidth="1"/>
    <col min="3060" max="3072" width="9.16666666666667" style="6"/>
    <col min="3073" max="3073" width="18.8333333333333" style="6" customWidth="1"/>
    <col min="3074" max="3074" width="12.5" style="6" customWidth="1"/>
    <col min="3075" max="3075" width="16.1666666666667" style="6" customWidth="1"/>
    <col min="3076" max="3076" width="50.1666666666667" style="6" customWidth="1"/>
    <col min="3077" max="3077" width="15.6666666666667" style="6" customWidth="1"/>
    <col min="3078" max="3078" width="61" style="6" customWidth="1"/>
    <col min="3079" max="3315" width="7.66666666666667" style="6" customWidth="1"/>
    <col min="3316" max="3328" width="9.16666666666667" style="6"/>
    <col min="3329" max="3329" width="18.8333333333333" style="6" customWidth="1"/>
    <col min="3330" max="3330" width="12.5" style="6" customWidth="1"/>
    <col min="3331" max="3331" width="16.1666666666667" style="6" customWidth="1"/>
    <col min="3332" max="3332" width="50.1666666666667" style="6" customWidth="1"/>
    <col min="3333" max="3333" width="15.6666666666667" style="6" customWidth="1"/>
    <col min="3334" max="3334" width="61" style="6" customWidth="1"/>
    <col min="3335" max="3571" width="7.66666666666667" style="6" customWidth="1"/>
    <col min="3572" max="3584" width="9.16666666666667" style="6"/>
    <col min="3585" max="3585" width="18.8333333333333" style="6" customWidth="1"/>
    <col min="3586" max="3586" width="12.5" style="6" customWidth="1"/>
    <col min="3587" max="3587" width="16.1666666666667" style="6" customWidth="1"/>
    <col min="3588" max="3588" width="50.1666666666667" style="6" customWidth="1"/>
    <col min="3589" max="3589" width="15.6666666666667" style="6" customWidth="1"/>
    <col min="3590" max="3590" width="61" style="6" customWidth="1"/>
    <col min="3591" max="3827" width="7.66666666666667" style="6" customWidth="1"/>
    <col min="3828" max="3840" width="9.16666666666667" style="6"/>
    <col min="3841" max="3841" width="18.8333333333333" style="6" customWidth="1"/>
    <col min="3842" max="3842" width="12.5" style="6" customWidth="1"/>
    <col min="3843" max="3843" width="16.1666666666667" style="6" customWidth="1"/>
    <col min="3844" max="3844" width="50.1666666666667" style="6" customWidth="1"/>
    <col min="3845" max="3845" width="15.6666666666667" style="6" customWidth="1"/>
    <col min="3846" max="3846" width="61" style="6" customWidth="1"/>
    <col min="3847" max="4083" width="7.66666666666667" style="6" customWidth="1"/>
    <col min="4084" max="4096" width="9.16666666666667" style="6"/>
    <col min="4097" max="4097" width="18.8333333333333" style="6" customWidth="1"/>
    <col min="4098" max="4098" width="12.5" style="6" customWidth="1"/>
    <col min="4099" max="4099" width="16.1666666666667" style="6" customWidth="1"/>
    <col min="4100" max="4100" width="50.1666666666667" style="6" customWidth="1"/>
    <col min="4101" max="4101" width="15.6666666666667" style="6" customWidth="1"/>
    <col min="4102" max="4102" width="61" style="6" customWidth="1"/>
    <col min="4103" max="4339" width="7.66666666666667" style="6" customWidth="1"/>
    <col min="4340" max="4352" width="9.16666666666667" style="6"/>
    <col min="4353" max="4353" width="18.8333333333333" style="6" customWidth="1"/>
    <col min="4354" max="4354" width="12.5" style="6" customWidth="1"/>
    <col min="4355" max="4355" width="16.1666666666667" style="6" customWidth="1"/>
    <col min="4356" max="4356" width="50.1666666666667" style="6" customWidth="1"/>
    <col min="4357" max="4357" width="15.6666666666667" style="6" customWidth="1"/>
    <col min="4358" max="4358" width="61" style="6" customWidth="1"/>
    <col min="4359" max="4595" width="7.66666666666667" style="6" customWidth="1"/>
    <col min="4596" max="4608" width="9.16666666666667" style="6"/>
    <col min="4609" max="4609" width="18.8333333333333" style="6" customWidth="1"/>
    <col min="4610" max="4610" width="12.5" style="6" customWidth="1"/>
    <col min="4611" max="4611" width="16.1666666666667" style="6" customWidth="1"/>
    <col min="4612" max="4612" width="50.1666666666667" style="6" customWidth="1"/>
    <col min="4613" max="4613" width="15.6666666666667" style="6" customWidth="1"/>
    <col min="4614" max="4614" width="61" style="6" customWidth="1"/>
    <col min="4615" max="4851" width="7.66666666666667" style="6" customWidth="1"/>
    <col min="4852" max="4864" width="9.16666666666667" style="6"/>
    <col min="4865" max="4865" width="18.8333333333333" style="6" customWidth="1"/>
    <col min="4866" max="4866" width="12.5" style="6" customWidth="1"/>
    <col min="4867" max="4867" width="16.1666666666667" style="6" customWidth="1"/>
    <col min="4868" max="4868" width="50.1666666666667" style="6" customWidth="1"/>
    <col min="4869" max="4869" width="15.6666666666667" style="6" customWidth="1"/>
    <col min="4870" max="4870" width="61" style="6" customWidth="1"/>
    <col min="4871" max="5107" width="7.66666666666667" style="6" customWidth="1"/>
    <col min="5108" max="5120" width="9.16666666666667" style="6"/>
    <col min="5121" max="5121" width="18.8333333333333" style="6" customWidth="1"/>
    <col min="5122" max="5122" width="12.5" style="6" customWidth="1"/>
    <col min="5123" max="5123" width="16.1666666666667" style="6" customWidth="1"/>
    <col min="5124" max="5124" width="50.1666666666667" style="6" customWidth="1"/>
    <col min="5125" max="5125" width="15.6666666666667" style="6" customWidth="1"/>
    <col min="5126" max="5126" width="61" style="6" customWidth="1"/>
    <col min="5127" max="5363" width="7.66666666666667" style="6" customWidth="1"/>
    <col min="5364" max="5376" width="9.16666666666667" style="6"/>
    <col min="5377" max="5377" width="18.8333333333333" style="6" customWidth="1"/>
    <col min="5378" max="5378" width="12.5" style="6" customWidth="1"/>
    <col min="5379" max="5379" width="16.1666666666667" style="6" customWidth="1"/>
    <col min="5380" max="5380" width="50.1666666666667" style="6" customWidth="1"/>
    <col min="5381" max="5381" width="15.6666666666667" style="6" customWidth="1"/>
    <col min="5382" max="5382" width="61" style="6" customWidth="1"/>
    <col min="5383" max="5619" width="7.66666666666667" style="6" customWidth="1"/>
    <col min="5620" max="5632" width="9.16666666666667" style="6"/>
    <col min="5633" max="5633" width="18.8333333333333" style="6" customWidth="1"/>
    <col min="5634" max="5634" width="12.5" style="6" customWidth="1"/>
    <col min="5635" max="5635" width="16.1666666666667" style="6" customWidth="1"/>
    <col min="5636" max="5636" width="50.1666666666667" style="6" customWidth="1"/>
    <col min="5637" max="5637" width="15.6666666666667" style="6" customWidth="1"/>
    <col min="5638" max="5638" width="61" style="6" customWidth="1"/>
    <col min="5639" max="5875" width="7.66666666666667" style="6" customWidth="1"/>
    <col min="5876" max="5888" width="9.16666666666667" style="6"/>
    <col min="5889" max="5889" width="18.8333333333333" style="6" customWidth="1"/>
    <col min="5890" max="5890" width="12.5" style="6" customWidth="1"/>
    <col min="5891" max="5891" width="16.1666666666667" style="6" customWidth="1"/>
    <col min="5892" max="5892" width="50.1666666666667" style="6" customWidth="1"/>
    <col min="5893" max="5893" width="15.6666666666667" style="6" customWidth="1"/>
    <col min="5894" max="5894" width="61" style="6" customWidth="1"/>
    <col min="5895" max="6131" width="7.66666666666667" style="6" customWidth="1"/>
    <col min="6132" max="6144" width="9.16666666666667" style="6"/>
    <col min="6145" max="6145" width="18.8333333333333" style="6" customWidth="1"/>
    <col min="6146" max="6146" width="12.5" style="6" customWidth="1"/>
    <col min="6147" max="6147" width="16.1666666666667" style="6" customWidth="1"/>
    <col min="6148" max="6148" width="50.1666666666667" style="6" customWidth="1"/>
    <col min="6149" max="6149" width="15.6666666666667" style="6" customWidth="1"/>
    <col min="6150" max="6150" width="61" style="6" customWidth="1"/>
    <col min="6151" max="6387" width="7.66666666666667" style="6" customWidth="1"/>
    <col min="6388" max="6400" width="9.16666666666667" style="6"/>
    <col min="6401" max="6401" width="18.8333333333333" style="6" customWidth="1"/>
    <col min="6402" max="6402" width="12.5" style="6" customWidth="1"/>
    <col min="6403" max="6403" width="16.1666666666667" style="6" customWidth="1"/>
    <col min="6404" max="6404" width="50.1666666666667" style="6" customWidth="1"/>
    <col min="6405" max="6405" width="15.6666666666667" style="6" customWidth="1"/>
    <col min="6406" max="6406" width="61" style="6" customWidth="1"/>
    <col min="6407" max="6643" width="7.66666666666667" style="6" customWidth="1"/>
    <col min="6644" max="6656" width="9.16666666666667" style="6"/>
    <col min="6657" max="6657" width="18.8333333333333" style="6" customWidth="1"/>
    <col min="6658" max="6658" width="12.5" style="6" customWidth="1"/>
    <col min="6659" max="6659" width="16.1666666666667" style="6" customWidth="1"/>
    <col min="6660" max="6660" width="50.1666666666667" style="6" customWidth="1"/>
    <col min="6661" max="6661" width="15.6666666666667" style="6" customWidth="1"/>
    <col min="6662" max="6662" width="61" style="6" customWidth="1"/>
    <col min="6663" max="6899" width="7.66666666666667" style="6" customWidth="1"/>
    <col min="6900" max="6912" width="9.16666666666667" style="6"/>
    <col min="6913" max="6913" width="18.8333333333333" style="6" customWidth="1"/>
    <col min="6914" max="6914" width="12.5" style="6" customWidth="1"/>
    <col min="6915" max="6915" width="16.1666666666667" style="6" customWidth="1"/>
    <col min="6916" max="6916" width="50.1666666666667" style="6" customWidth="1"/>
    <col min="6917" max="6917" width="15.6666666666667" style="6" customWidth="1"/>
    <col min="6918" max="6918" width="61" style="6" customWidth="1"/>
    <col min="6919" max="7155" width="7.66666666666667" style="6" customWidth="1"/>
    <col min="7156" max="7168" width="9.16666666666667" style="6"/>
    <col min="7169" max="7169" width="18.8333333333333" style="6" customWidth="1"/>
    <col min="7170" max="7170" width="12.5" style="6" customWidth="1"/>
    <col min="7171" max="7171" width="16.1666666666667" style="6" customWidth="1"/>
    <col min="7172" max="7172" width="50.1666666666667" style="6" customWidth="1"/>
    <col min="7173" max="7173" width="15.6666666666667" style="6" customWidth="1"/>
    <col min="7174" max="7174" width="61" style="6" customWidth="1"/>
    <col min="7175" max="7411" width="7.66666666666667" style="6" customWidth="1"/>
    <col min="7412" max="7424" width="9.16666666666667" style="6"/>
    <col min="7425" max="7425" width="18.8333333333333" style="6" customWidth="1"/>
    <col min="7426" max="7426" width="12.5" style="6" customWidth="1"/>
    <col min="7427" max="7427" width="16.1666666666667" style="6" customWidth="1"/>
    <col min="7428" max="7428" width="50.1666666666667" style="6" customWidth="1"/>
    <col min="7429" max="7429" width="15.6666666666667" style="6" customWidth="1"/>
    <col min="7430" max="7430" width="61" style="6" customWidth="1"/>
    <col min="7431" max="7667" width="7.66666666666667" style="6" customWidth="1"/>
    <col min="7668" max="7680" width="9.16666666666667" style="6"/>
    <col min="7681" max="7681" width="18.8333333333333" style="6" customWidth="1"/>
    <col min="7682" max="7682" width="12.5" style="6" customWidth="1"/>
    <col min="7683" max="7683" width="16.1666666666667" style="6" customWidth="1"/>
    <col min="7684" max="7684" width="50.1666666666667" style="6" customWidth="1"/>
    <col min="7685" max="7685" width="15.6666666666667" style="6" customWidth="1"/>
    <col min="7686" max="7686" width="61" style="6" customWidth="1"/>
    <col min="7687" max="7923" width="7.66666666666667" style="6" customWidth="1"/>
    <col min="7924" max="7936" width="9.16666666666667" style="6"/>
    <col min="7937" max="7937" width="18.8333333333333" style="6" customWidth="1"/>
    <col min="7938" max="7938" width="12.5" style="6" customWidth="1"/>
    <col min="7939" max="7939" width="16.1666666666667" style="6" customWidth="1"/>
    <col min="7940" max="7940" width="50.1666666666667" style="6" customWidth="1"/>
    <col min="7941" max="7941" width="15.6666666666667" style="6" customWidth="1"/>
    <col min="7942" max="7942" width="61" style="6" customWidth="1"/>
    <col min="7943" max="8179" width="7.66666666666667" style="6" customWidth="1"/>
    <col min="8180" max="8192" width="9.16666666666667" style="6"/>
    <col min="8193" max="8193" width="18.8333333333333" style="6" customWidth="1"/>
    <col min="8194" max="8194" width="12.5" style="6" customWidth="1"/>
    <col min="8195" max="8195" width="16.1666666666667" style="6" customWidth="1"/>
    <col min="8196" max="8196" width="50.1666666666667" style="6" customWidth="1"/>
    <col min="8197" max="8197" width="15.6666666666667" style="6" customWidth="1"/>
    <col min="8198" max="8198" width="61" style="6" customWidth="1"/>
    <col min="8199" max="8435" width="7.66666666666667" style="6" customWidth="1"/>
    <col min="8436" max="8448" width="9.16666666666667" style="6"/>
    <col min="8449" max="8449" width="18.8333333333333" style="6" customWidth="1"/>
    <col min="8450" max="8450" width="12.5" style="6" customWidth="1"/>
    <col min="8451" max="8451" width="16.1666666666667" style="6" customWidth="1"/>
    <col min="8452" max="8452" width="50.1666666666667" style="6" customWidth="1"/>
    <col min="8453" max="8453" width="15.6666666666667" style="6" customWidth="1"/>
    <col min="8454" max="8454" width="61" style="6" customWidth="1"/>
    <col min="8455" max="8691" width="7.66666666666667" style="6" customWidth="1"/>
    <col min="8692" max="8704" width="9.16666666666667" style="6"/>
    <col min="8705" max="8705" width="18.8333333333333" style="6" customWidth="1"/>
    <col min="8706" max="8706" width="12.5" style="6" customWidth="1"/>
    <col min="8707" max="8707" width="16.1666666666667" style="6" customWidth="1"/>
    <col min="8708" max="8708" width="50.1666666666667" style="6" customWidth="1"/>
    <col min="8709" max="8709" width="15.6666666666667" style="6" customWidth="1"/>
    <col min="8710" max="8710" width="61" style="6" customWidth="1"/>
    <col min="8711" max="8947" width="7.66666666666667" style="6" customWidth="1"/>
    <col min="8948" max="8960" width="9.16666666666667" style="6"/>
    <col min="8961" max="8961" width="18.8333333333333" style="6" customWidth="1"/>
    <col min="8962" max="8962" width="12.5" style="6" customWidth="1"/>
    <col min="8963" max="8963" width="16.1666666666667" style="6" customWidth="1"/>
    <col min="8964" max="8964" width="50.1666666666667" style="6" customWidth="1"/>
    <col min="8965" max="8965" width="15.6666666666667" style="6" customWidth="1"/>
    <col min="8966" max="8966" width="61" style="6" customWidth="1"/>
    <col min="8967" max="9203" width="7.66666666666667" style="6" customWidth="1"/>
    <col min="9204" max="9216" width="9.16666666666667" style="6"/>
    <col min="9217" max="9217" width="18.8333333333333" style="6" customWidth="1"/>
    <col min="9218" max="9218" width="12.5" style="6" customWidth="1"/>
    <col min="9219" max="9219" width="16.1666666666667" style="6" customWidth="1"/>
    <col min="9220" max="9220" width="50.1666666666667" style="6" customWidth="1"/>
    <col min="9221" max="9221" width="15.6666666666667" style="6" customWidth="1"/>
    <col min="9222" max="9222" width="61" style="6" customWidth="1"/>
    <col min="9223" max="9459" width="7.66666666666667" style="6" customWidth="1"/>
    <col min="9460" max="9472" width="9.16666666666667" style="6"/>
    <col min="9473" max="9473" width="18.8333333333333" style="6" customWidth="1"/>
    <col min="9474" max="9474" width="12.5" style="6" customWidth="1"/>
    <col min="9475" max="9475" width="16.1666666666667" style="6" customWidth="1"/>
    <col min="9476" max="9476" width="50.1666666666667" style="6" customWidth="1"/>
    <col min="9477" max="9477" width="15.6666666666667" style="6" customWidth="1"/>
    <col min="9478" max="9478" width="61" style="6" customWidth="1"/>
    <col min="9479" max="9715" width="7.66666666666667" style="6" customWidth="1"/>
    <col min="9716" max="9728" width="9.16666666666667" style="6"/>
    <col min="9729" max="9729" width="18.8333333333333" style="6" customWidth="1"/>
    <col min="9730" max="9730" width="12.5" style="6" customWidth="1"/>
    <col min="9731" max="9731" width="16.1666666666667" style="6" customWidth="1"/>
    <col min="9732" max="9732" width="50.1666666666667" style="6" customWidth="1"/>
    <col min="9733" max="9733" width="15.6666666666667" style="6" customWidth="1"/>
    <col min="9734" max="9734" width="61" style="6" customWidth="1"/>
    <col min="9735" max="9971" width="7.66666666666667" style="6" customWidth="1"/>
    <col min="9972" max="9984" width="9.16666666666667" style="6"/>
    <col min="9985" max="9985" width="18.8333333333333" style="6" customWidth="1"/>
    <col min="9986" max="9986" width="12.5" style="6" customWidth="1"/>
    <col min="9987" max="9987" width="16.1666666666667" style="6" customWidth="1"/>
    <col min="9988" max="9988" width="50.1666666666667" style="6" customWidth="1"/>
    <col min="9989" max="9989" width="15.6666666666667" style="6" customWidth="1"/>
    <col min="9990" max="9990" width="61" style="6" customWidth="1"/>
    <col min="9991" max="10227" width="7.66666666666667" style="6" customWidth="1"/>
    <col min="10228" max="10240" width="9.16666666666667" style="6"/>
    <col min="10241" max="10241" width="18.8333333333333" style="6" customWidth="1"/>
    <col min="10242" max="10242" width="12.5" style="6" customWidth="1"/>
    <col min="10243" max="10243" width="16.1666666666667" style="6" customWidth="1"/>
    <col min="10244" max="10244" width="50.1666666666667" style="6" customWidth="1"/>
    <col min="10245" max="10245" width="15.6666666666667" style="6" customWidth="1"/>
    <col min="10246" max="10246" width="61" style="6" customWidth="1"/>
    <col min="10247" max="10483" width="7.66666666666667" style="6" customWidth="1"/>
    <col min="10484" max="10496" width="9.16666666666667" style="6"/>
    <col min="10497" max="10497" width="18.8333333333333" style="6" customWidth="1"/>
    <col min="10498" max="10498" width="12.5" style="6" customWidth="1"/>
    <col min="10499" max="10499" width="16.1666666666667" style="6" customWidth="1"/>
    <col min="10500" max="10500" width="50.1666666666667" style="6" customWidth="1"/>
    <col min="10501" max="10501" width="15.6666666666667" style="6" customWidth="1"/>
    <col min="10502" max="10502" width="61" style="6" customWidth="1"/>
    <col min="10503" max="10739" width="7.66666666666667" style="6" customWidth="1"/>
    <col min="10740" max="10752" width="9.16666666666667" style="6"/>
    <col min="10753" max="10753" width="18.8333333333333" style="6" customWidth="1"/>
    <col min="10754" max="10754" width="12.5" style="6" customWidth="1"/>
    <col min="10755" max="10755" width="16.1666666666667" style="6" customWidth="1"/>
    <col min="10756" max="10756" width="50.1666666666667" style="6" customWidth="1"/>
    <col min="10757" max="10757" width="15.6666666666667" style="6" customWidth="1"/>
    <col min="10758" max="10758" width="61" style="6" customWidth="1"/>
    <col min="10759" max="10995" width="7.66666666666667" style="6" customWidth="1"/>
    <col min="10996" max="11008" width="9.16666666666667" style="6"/>
    <col min="11009" max="11009" width="18.8333333333333" style="6" customWidth="1"/>
    <col min="11010" max="11010" width="12.5" style="6" customWidth="1"/>
    <col min="11011" max="11011" width="16.1666666666667" style="6" customWidth="1"/>
    <col min="11012" max="11012" width="50.1666666666667" style="6" customWidth="1"/>
    <col min="11013" max="11013" width="15.6666666666667" style="6" customWidth="1"/>
    <col min="11014" max="11014" width="61" style="6" customWidth="1"/>
    <col min="11015" max="11251" width="7.66666666666667" style="6" customWidth="1"/>
    <col min="11252" max="11264" width="9.16666666666667" style="6"/>
    <col min="11265" max="11265" width="18.8333333333333" style="6" customWidth="1"/>
    <col min="11266" max="11266" width="12.5" style="6" customWidth="1"/>
    <col min="11267" max="11267" width="16.1666666666667" style="6" customWidth="1"/>
    <col min="11268" max="11268" width="50.1666666666667" style="6" customWidth="1"/>
    <col min="11269" max="11269" width="15.6666666666667" style="6" customWidth="1"/>
    <col min="11270" max="11270" width="61" style="6" customWidth="1"/>
    <col min="11271" max="11507" width="7.66666666666667" style="6" customWidth="1"/>
    <col min="11508" max="11520" width="9.16666666666667" style="6"/>
    <col min="11521" max="11521" width="18.8333333333333" style="6" customWidth="1"/>
    <col min="11522" max="11522" width="12.5" style="6" customWidth="1"/>
    <col min="11523" max="11523" width="16.1666666666667" style="6" customWidth="1"/>
    <col min="11524" max="11524" width="50.1666666666667" style="6" customWidth="1"/>
    <col min="11525" max="11525" width="15.6666666666667" style="6" customWidth="1"/>
    <col min="11526" max="11526" width="61" style="6" customWidth="1"/>
    <col min="11527" max="11763" width="7.66666666666667" style="6" customWidth="1"/>
    <col min="11764" max="11776" width="9.16666666666667" style="6"/>
    <col min="11777" max="11777" width="18.8333333333333" style="6" customWidth="1"/>
    <col min="11778" max="11778" width="12.5" style="6" customWidth="1"/>
    <col min="11779" max="11779" width="16.1666666666667" style="6" customWidth="1"/>
    <col min="11780" max="11780" width="50.1666666666667" style="6" customWidth="1"/>
    <col min="11781" max="11781" width="15.6666666666667" style="6" customWidth="1"/>
    <col min="11782" max="11782" width="61" style="6" customWidth="1"/>
    <col min="11783" max="12019" width="7.66666666666667" style="6" customWidth="1"/>
    <col min="12020" max="12032" width="9.16666666666667" style="6"/>
    <col min="12033" max="12033" width="18.8333333333333" style="6" customWidth="1"/>
    <col min="12034" max="12034" width="12.5" style="6" customWidth="1"/>
    <col min="12035" max="12035" width="16.1666666666667" style="6" customWidth="1"/>
    <col min="12036" max="12036" width="50.1666666666667" style="6" customWidth="1"/>
    <col min="12037" max="12037" width="15.6666666666667" style="6" customWidth="1"/>
    <col min="12038" max="12038" width="61" style="6" customWidth="1"/>
    <col min="12039" max="12275" width="7.66666666666667" style="6" customWidth="1"/>
    <col min="12276" max="12288" width="9.16666666666667" style="6"/>
    <col min="12289" max="12289" width="18.8333333333333" style="6" customWidth="1"/>
    <col min="12290" max="12290" width="12.5" style="6" customWidth="1"/>
    <col min="12291" max="12291" width="16.1666666666667" style="6" customWidth="1"/>
    <col min="12292" max="12292" width="50.1666666666667" style="6" customWidth="1"/>
    <col min="12293" max="12293" width="15.6666666666667" style="6" customWidth="1"/>
    <col min="12294" max="12294" width="61" style="6" customWidth="1"/>
    <col min="12295" max="12531" width="7.66666666666667" style="6" customWidth="1"/>
    <col min="12532" max="12544" width="9.16666666666667" style="6"/>
    <col min="12545" max="12545" width="18.8333333333333" style="6" customWidth="1"/>
    <col min="12546" max="12546" width="12.5" style="6" customWidth="1"/>
    <col min="12547" max="12547" width="16.1666666666667" style="6" customWidth="1"/>
    <col min="12548" max="12548" width="50.1666666666667" style="6" customWidth="1"/>
    <col min="12549" max="12549" width="15.6666666666667" style="6" customWidth="1"/>
    <col min="12550" max="12550" width="61" style="6" customWidth="1"/>
    <col min="12551" max="12787" width="7.66666666666667" style="6" customWidth="1"/>
    <col min="12788" max="12800" width="9.16666666666667" style="6"/>
    <col min="12801" max="12801" width="18.8333333333333" style="6" customWidth="1"/>
    <col min="12802" max="12802" width="12.5" style="6" customWidth="1"/>
    <col min="12803" max="12803" width="16.1666666666667" style="6" customWidth="1"/>
    <col min="12804" max="12804" width="50.1666666666667" style="6" customWidth="1"/>
    <col min="12805" max="12805" width="15.6666666666667" style="6" customWidth="1"/>
    <col min="12806" max="12806" width="61" style="6" customWidth="1"/>
    <col min="12807" max="13043" width="7.66666666666667" style="6" customWidth="1"/>
    <col min="13044" max="13056" width="9.16666666666667" style="6"/>
    <col min="13057" max="13057" width="18.8333333333333" style="6" customWidth="1"/>
    <col min="13058" max="13058" width="12.5" style="6" customWidth="1"/>
    <col min="13059" max="13059" width="16.1666666666667" style="6" customWidth="1"/>
    <col min="13060" max="13060" width="50.1666666666667" style="6" customWidth="1"/>
    <col min="13061" max="13061" width="15.6666666666667" style="6" customWidth="1"/>
    <col min="13062" max="13062" width="61" style="6" customWidth="1"/>
    <col min="13063" max="13299" width="7.66666666666667" style="6" customWidth="1"/>
    <col min="13300" max="13312" width="9.16666666666667" style="6"/>
    <col min="13313" max="13313" width="18.8333333333333" style="6" customWidth="1"/>
    <col min="13314" max="13314" width="12.5" style="6" customWidth="1"/>
    <col min="13315" max="13315" width="16.1666666666667" style="6" customWidth="1"/>
    <col min="13316" max="13316" width="50.1666666666667" style="6" customWidth="1"/>
    <col min="13317" max="13317" width="15.6666666666667" style="6" customWidth="1"/>
    <col min="13318" max="13318" width="61" style="6" customWidth="1"/>
    <col min="13319" max="13555" width="7.66666666666667" style="6" customWidth="1"/>
    <col min="13556" max="13568" width="9.16666666666667" style="6"/>
    <col min="13569" max="13569" width="18.8333333333333" style="6" customWidth="1"/>
    <col min="13570" max="13570" width="12.5" style="6" customWidth="1"/>
    <col min="13571" max="13571" width="16.1666666666667" style="6" customWidth="1"/>
    <col min="13572" max="13572" width="50.1666666666667" style="6" customWidth="1"/>
    <col min="13573" max="13573" width="15.6666666666667" style="6" customWidth="1"/>
    <col min="13574" max="13574" width="61" style="6" customWidth="1"/>
    <col min="13575" max="13811" width="7.66666666666667" style="6" customWidth="1"/>
    <col min="13812" max="13824" width="9.16666666666667" style="6"/>
    <col min="13825" max="13825" width="18.8333333333333" style="6" customWidth="1"/>
    <col min="13826" max="13826" width="12.5" style="6" customWidth="1"/>
    <col min="13827" max="13827" width="16.1666666666667" style="6" customWidth="1"/>
    <col min="13828" max="13828" width="50.1666666666667" style="6" customWidth="1"/>
    <col min="13829" max="13829" width="15.6666666666667" style="6" customWidth="1"/>
    <col min="13830" max="13830" width="61" style="6" customWidth="1"/>
    <col min="13831" max="14067" width="7.66666666666667" style="6" customWidth="1"/>
    <col min="14068" max="14080" width="9.16666666666667" style="6"/>
    <col min="14081" max="14081" width="18.8333333333333" style="6" customWidth="1"/>
    <col min="14082" max="14082" width="12.5" style="6" customWidth="1"/>
    <col min="14083" max="14083" width="16.1666666666667" style="6" customWidth="1"/>
    <col min="14084" max="14084" width="50.1666666666667" style="6" customWidth="1"/>
    <col min="14085" max="14085" width="15.6666666666667" style="6" customWidth="1"/>
    <col min="14086" max="14086" width="61" style="6" customWidth="1"/>
    <col min="14087" max="14323" width="7.66666666666667" style="6" customWidth="1"/>
    <col min="14324" max="14336" width="9.16666666666667" style="6"/>
    <col min="14337" max="14337" width="18.8333333333333" style="6" customWidth="1"/>
    <col min="14338" max="14338" width="12.5" style="6" customWidth="1"/>
    <col min="14339" max="14339" width="16.1666666666667" style="6" customWidth="1"/>
    <col min="14340" max="14340" width="50.1666666666667" style="6" customWidth="1"/>
    <col min="14341" max="14341" width="15.6666666666667" style="6" customWidth="1"/>
    <col min="14342" max="14342" width="61" style="6" customWidth="1"/>
    <col min="14343" max="14579" width="7.66666666666667" style="6" customWidth="1"/>
    <col min="14580" max="14592" width="9.16666666666667" style="6"/>
    <col min="14593" max="14593" width="18.8333333333333" style="6" customWidth="1"/>
    <col min="14594" max="14594" width="12.5" style="6" customWidth="1"/>
    <col min="14595" max="14595" width="16.1666666666667" style="6" customWidth="1"/>
    <col min="14596" max="14596" width="50.1666666666667" style="6" customWidth="1"/>
    <col min="14597" max="14597" width="15.6666666666667" style="6" customWidth="1"/>
    <col min="14598" max="14598" width="61" style="6" customWidth="1"/>
    <col min="14599" max="14835" width="7.66666666666667" style="6" customWidth="1"/>
    <col min="14836" max="14848" width="9.16666666666667" style="6"/>
    <col min="14849" max="14849" width="18.8333333333333" style="6" customWidth="1"/>
    <col min="14850" max="14850" width="12.5" style="6" customWidth="1"/>
    <col min="14851" max="14851" width="16.1666666666667" style="6" customWidth="1"/>
    <col min="14852" max="14852" width="50.1666666666667" style="6" customWidth="1"/>
    <col min="14853" max="14853" width="15.6666666666667" style="6" customWidth="1"/>
    <col min="14854" max="14854" width="61" style="6" customWidth="1"/>
    <col min="14855" max="15091" width="7.66666666666667" style="6" customWidth="1"/>
    <col min="15092" max="15104" width="9.16666666666667" style="6"/>
    <col min="15105" max="15105" width="18.8333333333333" style="6" customWidth="1"/>
    <col min="15106" max="15106" width="12.5" style="6" customWidth="1"/>
    <col min="15107" max="15107" width="16.1666666666667" style="6" customWidth="1"/>
    <col min="15108" max="15108" width="50.1666666666667" style="6" customWidth="1"/>
    <col min="15109" max="15109" width="15.6666666666667" style="6" customWidth="1"/>
    <col min="15110" max="15110" width="61" style="6" customWidth="1"/>
    <col min="15111" max="15347" width="7.66666666666667" style="6" customWidth="1"/>
    <col min="15348" max="15360" width="9.16666666666667" style="6"/>
    <col min="15361" max="15361" width="18.8333333333333" style="6" customWidth="1"/>
    <col min="15362" max="15362" width="12.5" style="6" customWidth="1"/>
    <col min="15363" max="15363" width="16.1666666666667" style="6" customWidth="1"/>
    <col min="15364" max="15364" width="50.1666666666667" style="6" customWidth="1"/>
    <col min="15365" max="15365" width="15.6666666666667" style="6" customWidth="1"/>
    <col min="15366" max="15366" width="61" style="6" customWidth="1"/>
    <col min="15367" max="15603" width="7.66666666666667" style="6" customWidth="1"/>
    <col min="15604" max="15616" width="9.16666666666667" style="6"/>
    <col min="15617" max="15617" width="18.8333333333333" style="6" customWidth="1"/>
    <col min="15618" max="15618" width="12.5" style="6" customWidth="1"/>
    <col min="15619" max="15619" width="16.1666666666667" style="6" customWidth="1"/>
    <col min="15620" max="15620" width="50.1666666666667" style="6" customWidth="1"/>
    <col min="15621" max="15621" width="15.6666666666667" style="6" customWidth="1"/>
    <col min="15622" max="15622" width="61" style="6" customWidth="1"/>
    <col min="15623" max="15859" width="7.66666666666667" style="6" customWidth="1"/>
    <col min="15860" max="15872" width="9.16666666666667" style="6"/>
    <col min="15873" max="15873" width="18.8333333333333" style="6" customWidth="1"/>
    <col min="15874" max="15874" width="12.5" style="6" customWidth="1"/>
    <col min="15875" max="15875" width="16.1666666666667" style="6" customWidth="1"/>
    <col min="15876" max="15876" width="50.1666666666667" style="6" customWidth="1"/>
    <col min="15877" max="15877" width="15.6666666666667" style="6" customWidth="1"/>
    <col min="15878" max="15878" width="61" style="6" customWidth="1"/>
    <col min="15879" max="16115" width="7.66666666666667" style="6" customWidth="1"/>
    <col min="16116" max="16128" width="9.16666666666667" style="6"/>
    <col min="16129" max="16129" width="18.8333333333333" style="6" customWidth="1"/>
    <col min="16130" max="16130" width="12.5" style="6" customWidth="1"/>
    <col min="16131" max="16131" width="16.1666666666667" style="6" customWidth="1"/>
    <col min="16132" max="16132" width="50.1666666666667" style="6" customWidth="1"/>
    <col min="16133" max="16133" width="15.6666666666667" style="6" customWidth="1"/>
    <col min="16134" max="16134" width="61" style="6" customWidth="1"/>
    <col min="16135" max="16371" width="7.66666666666667" style="6" customWidth="1"/>
    <col min="16372" max="16384" width="9.16666666666667" style="6"/>
  </cols>
  <sheetData>
    <row r="1" s="1" customFormat="1" customHeight="1" spans="1:256">
      <c r="A1" s="7" t="s">
        <v>148</v>
      </c>
      <c r="B1" s="7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="2" customFormat="1" ht="34.5" customHeight="1" spans="1:1">
      <c r="A2" s="2" t="s">
        <v>149</v>
      </c>
    </row>
    <row r="3" s="3" customFormat="1" ht="30.75" customHeight="1" spans="1:6">
      <c r="A3" s="9" t="s">
        <v>2</v>
      </c>
      <c r="C3" s="60"/>
      <c r="F3" s="3" t="s">
        <v>3</v>
      </c>
    </row>
    <row r="4" s="4" customFormat="1" ht="40.15" customHeight="1" spans="1:243">
      <c r="A4" s="11" t="s">
        <v>150</v>
      </c>
      <c r="B4" s="11" t="s">
        <v>151</v>
      </c>
      <c r="C4" s="12" t="s">
        <v>152</v>
      </c>
      <c r="D4" s="12" t="s">
        <v>153</v>
      </c>
      <c r="E4" s="12" t="s">
        <v>154</v>
      </c>
      <c r="F4" s="14" t="s">
        <v>155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</row>
    <row r="5" s="1" customFormat="1" ht="46.5" customHeight="1" spans="1:256">
      <c r="A5" s="11">
        <v>2011308</v>
      </c>
      <c r="B5" s="11">
        <v>323</v>
      </c>
      <c r="C5" s="11" t="s">
        <v>156</v>
      </c>
      <c r="D5" s="11" t="s">
        <v>157</v>
      </c>
      <c r="E5" s="24">
        <v>68.0652</v>
      </c>
      <c r="F5" s="11" t="s">
        <v>158</v>
      </c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="1" customFormat="1" ht="46.5" customHeight="1" spans="1:256">
      <c r="A6" s="11">
        <v>2011308</v>
      </c>
      <c r="B6" s="11">
        <v>323</v>
      </c>
      <c r="C6" s="11" t="s">
        <v>156</v>
      </c>
      <c r="D6" s="11" t="s">
        <v>159</v>
      </c>
      <c r="E6" s="24">
        <v>77.7367</v>
      </c>
      <c r="F6" s="11" t="s">
        <v>160</v>
      </c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="1" customFormat="1" ht="46.5" customHeight="1" spans="1:256">
      <c r="A7" s="11">
        <v>2011308</v>
      </c>
      <c r="B7" s="11">
        <v>323</v>
      </c>
      <c r="C7" s="11" t="s">
        <v>156</v>
      </c>
      <c r="D7" s="11" t="s">
        <v>161</v>
      </c>
      <c r="E7" s="24">
        <v>25.794</v>
      </c>
      <c r="F7" s="11" t="s">
        <v>162</v>
      </c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="1" customFormat="1" ht="46.5" customHeight="1" spans="1:256">
      <c r="A8" s="11">
        <v>2011301</v>
      </c>
      <c r="B8" s="11">
        <v>323</v>
      </c>
      <c r="C8" s="11" t="s">
        <v>163</v>
      </c>
      <c r="D8" s="11" t="s">
        <v>164</v>
      </c>
      <c r="E8" s="24">
        <v>1</v>
      </c>
      <c r="F8" s="11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="1" customFormat="1" ht="46.5" customHeight="1" spans="1:256">
      <c r="A9" s="11"/>
      <c r="B9" s="11"/>
      <c r="C9" s="11"/>
      <c r="D9" s="11"/>
      <c r="E9" s="24"/>
      <c r="F9" s="11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="1" customFormat="1" ht="60.95" customHeight="1" spans="1:256">
      <c r="A10" s="11"/>
      <c r="B10" s="11"/>
      <c r="C10" s="11"/>
      <c r="D10" s="11"/>
      <c r="E10" s="24"/>
      <c r="F10" s="11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="1" customFormat="1" ht="35.1" customHeight="1" spans="1:256">
      <c r="A11" s="11"/>
      <c r="B11" s="11"/>
      <c r="C11" s="11"/>
      <c r="D11" s="11"/>
      <c r="E11" s="24"/>
      <c r="F11" s="11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="1" customFormat="1" ht="45.75" customHeight="1" spans="1:256">
      <c r="A12" s="11"/>
      <c r="B12" s="11"/>
      <c r="C12" s="11"/>
      <c r="D12" s="11" t="s">
        <v>50</v>
      </c>
      <c r="E12" s="24">
        <f>SUM(E5:E11)</f>
        <v>172.5959</v>
      </c>
      <c r="F12" s="11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</sheetData>
  <mergeCells count="1">
    <mergeCell ref="A2:F2"/>
  </mergeCells>
  <pageMargins left="0.75" right="0.75" top="1" bottom="1" header="0.5" footer="0.5"/>
  <pageSetup paperSize="9" scale="55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1" sqref="A1"/>
    </sheetView>
  </sheetViews>
  <sheetFormatPr defaultColWidth="9.16666666666667" defaultRowHeight="27.75" customHeight="1"/>
  <cols>
    <col min="1" max="1" width="18.8333333333333" style="45" customWidth="1"/>
    <col min="2" max="2" width="31.1666666666667" style="45" customWidth="1"/>
    <col min="3" max="5" width="19.3333333333333" style="45" customWidth="1"/>
    <col min="6" max="243" width="7.66666666666667" style="45" customWidth="1"/>
  </cols>
  <sheetData>
    <row r="1" customHeight="1" spans="1:2">
      <c r="A1" s="46" t="s">
        <v>165</v>
      </c>
      <c r="B1" s="46"/>
    </row>
    <row r="2" s="42" customFormat="1" ht="34.5" customHeight="1" spans="1:5">
      <c r="A2" s="47" t="s">
        <v>166</v>
      </c>
      <c r="B2" s="47"/>
      <c r="C2" s="47"/>
      <c r="D2" s="47"/>
      <c r="E2" s="47"/>
    </row>
    <row r="3" s="43" customFormat="1" ht="30.75" customHeight="1" spans="1:5">
      <c r="A3" s="48" t="s">
        <v>2</v>
      </c>
      <c r="E3" s="43" t="s">
        <v>3</v>
      </c>
    </row>
    <row r="4" s="44" customFormat="1" ht="40.15" customHeight="1" spans="1:243">
      <c r="A4" s="49" t="s">
        <v>67</v>
      </c>
      <c r="B4" s="49" t="s">
        <v>68</v>
      </c>
      <c r="C4" s="50" t="s">
        <v>167</v>
      </c>
      <c r="D4" s="50"/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</row>
    <row r="5" s="44" customFormat="1" ht="40.15" customHeight="1" spans="1:243">
      <c r="A5" s="52"/>
      <c r="B5" s="52"/>
      <c r="C5" s="49" t="s">
        <v>97</v>
      </c>
      <c r="D5" s="49" t="s">
        <v>70</v>
      </c>
      <c r="E5" s="49" t="s">
        <v>71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</row>
    <row r="6" ht="45.75" customHeight="1" spans="1:5">
      <c r="A6" s="53"/>
      <c r="B6" s="53"/>
      <c r="C6" s="54"/>
      <c r="D6" s="55"/>
      <c r="E6" s="55"/>
    </row>
    <row r="7" ht="64.5" customHeight="1" spans="1:5">
      <c r="A7" s="56"/>
      <c r="B7" s="56"/>
      <c r="C7" s="54"/>
      <c r="D7" s="55"/>
      <c r="E7" s="55"/>
    </row>
    <row r="8" ht="35.1" customHeight="1" spans="1:5">
      <c r="A8" s="57"/>
      <c r="B8" s="57"/>
      <c r="C8" s="54"/>
      <c r="D8" s="55"/>
      <c r="E8" s="55"/>
    </row>
    <row r="9" ht="35.1" customHeight="1" spans="1:5">
      <c r="A9" s="39"/>
      <c r="B9" s="39"/>
      <c r="C9" s="54"/>
      <c r="D9" s="55"/>
      <c r="E9" s="55"/>
    </row>
    <row r="10" ht="35.1" customHeight="1" spans="1:5">
      <c r="A10" s="58"/>
      <c r="B10" s="58"/>
      <c r="C10" s="54"/>
      <c r="D10" s="55"/>
      <c r="E10" s="55"/>
    </row>
    <row r="11" ht="35.1" customHeight="1" spans="1:5">
      <c r="A11" s="56"/>
      <c r="B11" s="56"/>
      <c r="C11" s="54"/>
      <c r="D11" s="55"/>
      <c r="E11" s="55"/>
    </row>
    <row r="12" ht="35.1" customHeight="1" spans="1:5">
      <c r="A12" s="57"/>
      <c r="B12" s="57"/>
      <c r="C12" s="54"/>
      <c r="D12" s="55"/>
      <c r="E12" s="55"/>
    </row>
    <row r="13" ht="35.1" customHeight="1" spans="1:5">
      <c r="A13" s="39"/>
      <c r="B13" s="39"/>
      <c r="C13" s="54"/>
      <c r="D13" s="55"/>
      <c r="E13" s="55"/>
    </row>
    <row r="14" ht="35.1" customHeight="1" spans="1:5">
      <c r="A14" s="39"/>
      <c r="B14" s="39"/>
      <c r="C14" s="54"/>
      <c r="D14" s="55"/>
      <c r="E14" s="55"/>
    </row>
    <row r="15" ht="35.1" customHeight="1" spans="1:5">
      <c r="A15" s="39"/>
      <c r="B15" s="39" t="s">
        <v>138</v>
      </c>
      <c r="C15" s="54"/>
      <c r="D15" s="55"/>
      <c r="E15" s="55"/>
    </row>
    <row r="16" customHeight="1" spans="1:2">
      <c r="A16" s="59" t="s">
        <v>86</v>
      </c>
      <c r="B16" s="5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view="pageBreakPreview" zoomScale="80" zoomScaleNormal="70" topLeftCell="A4" workbookViewId="0">
      <selection activeCell="E8" sqref="E8"/>
    </sheetView>
  </sheetViews>
  <sheetFormatPr defaultColWidth="17" defaultRowHeight="10.8"/>
  <cols>
    <col min="1" max="1" width="55.8333333333333" style="29" customWidth="1"/>
    <col min="2" max="2" width="16" style="29" customWidth="1"/>
    <col min="3" max="3" width="17.1666666666667" style="29" customWidth="1"/>
    <col min="4" max="4" width="38.5" style="29" customWidth="1"/>
    <col min="5" max="10" width="17.8333333333333" style="29" customWidth="1"/>
    <col min="11" max="16384" width="17" style="29"/>
  </cols>
  <sheetData>
    <row r="1" ht="32.25" customHeight="1" spans="1:10">
      <c r="A1" s="30" t="s">
        <v>168</v>
      </c>
      <c r="B1" s="30"/>
      <c r="C1" s="30"/>
      <c r="D1" s="30"/>
      <c r="E1" s="30"/>
      <c r="F1" s="30"/>
      <c r="G1" s="30"/>
      <c r="H1" s="30"/>
      <c r="I1" s="30"/>
      <c r="J1" s="30"/>
    </row>
    <row r="2" ht="45" customHeight="1" spans="2:10">
      <c r="B2" s="31"/>
      <c r="C2" s="31"/>
      <c r="D2" s="31"/>
      <c r="E2" s="31"/>
      <c r="F2" s="31"/>
      <c r="G2" s="31"/>
      <c r="H2" s="31"/>
      <c r="I2" s="31"/>
      <c r="J2" s="31"/>
    </row>
    <row r="3" ht="24" customHeight="1" spans="1:10">
      <c r="A3" s="28" t="s">
        <v>2</v>
      </c>
      <c r="B3" s="32"/>
      <c r="C3" s="32"/>
      <c r="D3" s="32"/>
      <c r="E3" s="32"/>
      <c r="F3" s="32"/>
      <c r="G3" s="32"/>
      <c r="H3" s="32"/>
      <c r="I3" s="32"/>
      <c r="J3" s="32"/>
    </row>
    <row r="4" s="28" customFormat="1" ht="44.25" customHeight="1" spans="1:10">
      <c r="A4" s="33" t="s">
        <v>169</v>
      </c>
      <c r="B4" s="34" t="s">
        <v>50</v>
      </c>
      <c r="C4" s="34" t="s">
        <v>170</v>
      </c>
      <c r="D4" s="34"/>
      <c r="E4" s="34"/>
      <c r="F4" s="34" t="s">
        <v>171</v>
      </c>
      <c r="G4" s="34"/>
      <c r="H4" s="34"/>
      <c r="I4" s="36" t="s">
        <v>172</v>
      </c>
      <c r="J4" s="34" t="s">
        <v>63</v>
      </c>
    </row>
    <row r="5" s="28" customFormat="1" ht="44.25" customHeight="1" spans="1:10">
      <c r="A5" s="35"/>
      <c r="B5" s="34"/>
      <c r="C5" s="36" t="s">
        <v>173</v>
      </c>
      <c r="D5" s="36" t="s">
        <v>174</v>
      </c>
      <c r="E5" s="36" t="s">
        <v>175</v>
      </c>
      <c r="F5" s="36" t="s">
        <v>173</v>
      </c>
      <c r="G5" s="36" t="s">
        <v>174</v>
      </c>
      <c r="H5" s="36" t="s">
        <v>175</v>
      </c>
      <c r="I5" s="36"/>
      <c r="J5" s="34"/>
    </row>
    <row r="6" s="28" customFormat="1" ht="44.25" customHeight="1" spans="1:13">
      <c r="A6" s="37" t="s">
        <v>176</v>
      </c>
      <c r="B6" s="38">
        <f>SUM(C6:J6)</f>
        <v>78</v>
      </c>
      <c r="C6" s="38">
        <v>78</v>
      </c>
      <c r="D6" s="36"/>
      <c r="E6" s="36"/>
      <c r="F6" s="38"/>
      <c r="G6" s="36"/>
      <c r="H6" s="36"/>
      <c r="I6" s="36"/>
      <c r="J6" s="34"/>
      <c r="K6" s="41"/>
      <c r="L6" s="41"/>
      <c r="M6" s="41"/>
    </row>
    <row r="7" ht="35.1" customHeight="1" spans="1:13">
      <c r="A7" s="37" t="s">
        <v>177</v>
      </c>
      <c r="B7" s="38">
        <f t="shared" ref="B7:B11" si="0">SUM(C7:J7)</f>
        <v>33.656</v>
      </c>
      <c r="C7" s="38">
        <v>33.656</v>
      </c>
      <c r="D7" s="39"/>
      <c r="E7" s="40"/>
      <c r="F7" s="40"/>
      <c r="G7" s="40"/>
      <c r="H7" s="40"/>
      <c r="I7" s="40"/>
      <c r="J7" s="40"/>
      <c r="K7" s="41"/>
      <c r="L7" s="41"/>
      <c r="M7" s="41"/>
    </row>
    <row r="8" ht="35.1" customHeight="1" spans="1:13">
      <c r="A8" s="37" t="s">
        <v>157</v>
      </c>
      <c r="B8" s="38">
        <f t="shared" si="0"/>
        <v>68.0652</v>
      </c>
      <c r="C8" s="38">
        <v>68.0652</v>
      </c>
      <c r="D8" s="39"/>
      <c r="E8" s="40"/>
      <c r="F8" s="40"/>
      <c r="G8" s="40"/>
      <c r="H8" s="40"/>
      <c r="I8" s="40"/>
      <c r="J8" s="40"/>
      <c r="K8" s="41"/>
      <c r="L8" s="41"/>
      <c r="M8" s="41"/>
    </row>
    <row r="9" ht="33.95" customHeight="1" spans="1:13">
      <c r="A9" s="37" t="s">
        <v>178</v>
      </c>
      <c r="B9" s="38">
        <f t="shared" si="0"/>
        <v>0.993936</v>
      </c>
      <c r="C9" s="38">
        <v>0.993936</v>
      </c>
      <c r="D9" s="39"/>
      <c r="E9" s="40"/>
      <c r="F9" s="40"/>
      <c r="G9" s="40"/>
      <c r="H9" s="40"/>
      <c r="I9" s="40"/>
      <c r="J9" s="40"/>
      <c r="K9" s="41"/>
      <c r="L9" s="41"/>
      <c r="M9" s="41"/>
    </row>
    <row r="10" ht="35.1" customHeight="1" spans="1:13">
      <c r="A10" s="37" t="s">
        <v>159</v>
      </c>
      <c r="B10" s="38">
        <f t="shared" si="0"/>
        <v>77.7367</v>
      </c>
      <c r="C10" s="38">
        <v>77.7367</v>
      </c>
      <c r="D10" s="39"/>
      <c r="E10" s="40"/>
      <c r="F10" s="40"/>
      <c r="G10" s="40"/>
      <c r="H10" s="40"/>
      <c r="I10" s="40"/>
      <c r="J10" s="40"/>
      <c r="K10" s="41"/>
      <c r="L10" s="41"/>
      <c r="M10" s="41"/>
    </row>
    <row r="11" ht="35.1" customHeight="1" spans="1:13">
      <c r="A11" s="37" t="s">
        <v>161</v>
      </c>
      <c r="B11" s="38">
        <f t="shared" si="0"/>
        <v>25.794</v>
      </c>
      <c r="C11" s="38">
        <v>25.794</v>
      </c>
      <c r="D11" s="39"/>
      <c r="E11" s="40"/>
      <c r="F11" s="40"/>
      <c r="G11" s="40"/>
      <c r="H11" s="40"/>
      <c r="I11" s="40"/>
      <c r="J11" s="40"/>
      <c r="K11" s="41"/>
      <c r="L11" s="41"/>
      <c r="M11" s="41"/>
    </row>
    <row r="12" ht="35.1" customHeight="1" spans="1:10">
      <c r="A12" s="34" t="s">
        <v>50</v>
      </c>
      <c r="B12" s="38">
        <f t="shared" ref="B12" si="1">C12+F12</f>
        <v>284.245836</v>
      </c>
      <c r="C12" s="38">
        <f>SUM(C6:C11)</f>
        <v>284.245836</v>
      </c>
      <c r="D12" s="40"/>
      <c r="E12" s="40"/>
      <c r="F12" s="38"/>
      <c r="G12" s="40"/>
      <c r="H12" s="40"/>
      <c r="I12" s="40"/>
      <c r="J12" s="40"/>
    </row>
    <row r="13" ht="35.1" customHeight="1" spans="3:3">
      <c r="C13" s="29">
        <f>SUBTOTAL(9,C5:C12)</f>
        <v>568.491672</v>
      </c>
    </row>
    <row r="14" ht="35.1" customHeight="1"/>
    <row r="15" ht="35.1" customHeight="1"/>
    <row r="16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</sheetData>
  <autoFilter xmlns:etc="http://www.wps.cn/officeDocument/2017/etCustomData" ref="A5:M12" etc:filterBottomFollowUsedRange="0">
    <extLst/>
  </autoFilter>
  <mergeCells count="8">
    <mergeCell ref="B2:J2"/>
    <mergeCell ref="B3:J3"/>
    <mergeCell ref="C4:E4"/>
    <mergeCell ref="F4:H4"/>
    <mergeCell ref="A4:A5"/>
    <mergeCell ref="B4:B5"/>
    <mergeCell ref="I4:I5"/>
    <mergeCell ref="J4:J5"/>
  </mergeCells>
  <pageMargins left="0.7" right="0.7" top="0.75" bottom="0.75" header="0.3" footer="0.3"/>
  <pageSetup paperSize="9" scale="5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2"/>
  <sheetViews>
    <sheetView workbookViewId="0">
      <selection activeCell="D8" sqref="D8"/>
    </sheetView>
  </sheetViews>
  <sheetFormatPr defaultColWidth="9.16666666666667" defaultRowHeight="27.75" customHeight="1"/>
  <cols>
    <col min="1" max="1" width="34.8333333333333" style="1" customWidth="1"/>
    <col min="2" max="2" width="22.6666666666667" style="1" customWidth="1"/>
    <col min="3" max="3" width="52" style="1" customWidth="1"/>
    <col min="4" max="4" width="17.3333333333333" style="5" customWidth="1"/>
    <col min="5" max="5" width="106.166666666667" style="1" customWidth="1"/>
    <col min="6" max="242" width="7.66666666666667" style="1" customWidth="1"/>
    <col min="243" max="256" width="9.16666666666667" style="6"/>
    <col min="257" max="257" width="61.5" style="6" customWidth="1"/>
    <col min="258" max="258" width="22.6666666666667" style="6" customWidth="1"/>
    <col min="259" max="259" width="52" style="6" customWidth="1"/>
    <col min="260" max="260" width="17.3333333333333" style="6" customWidth="1"/>
    <col min="261" max="261" width="106.166666666667" style="6" customWidth="1"/>
    <col min="262" max="498" width="7.66666666666667" style="6" customWidth="1"/>
    <col min="499" max="512" width="9.16666666666667" style="6"/>
    <col min="513" max="513" width="61.5" style="6" customWidth="1"/>
    <col min="514" max="514" width="22.6666666666667" style="6" customWidth="1"/>
    <col min="515" max="515" width="52" style="6" customWidth="1"/>
    <col min="516" max="516" width="17.3333333333333" style="6" customWidth="1"/>
    <col min="517" max="517" width="106.166666666667" style="6" customWidth="1"/>
    <col min="518" max="754" width="7.66666666666667" style="6" customWidth="1"/>
    <col min="755" max="768" width="9.16666666666667" style="6"/>
    <col min="769" max="769" width="61.5" style="6" customWidth="1"/>
    <col min="770" max="770" width="22.6666666666667" style="6" customWidth="1"/>
    <col min="771" max="771" width="52" style="6" customWidth="1"/>
    <col min="772" max="772" width="17.3333333333333" style="6" customWidth="1"/>
    <col min="773" max="773" width="106.166666666667" style="6" customWidth="1"/>
    <col min="774" max="1010" width="7.66666666666667" style="6" customWidth="1"/>
    <col min="1011" max="1024" width="9.16666666666667" style="6"/>
    <col min="1025" max="1025" width="61.5" style="6" customWidth="1"/>
    <col min="1026" max="1026" width="22.6666666666667" style="6" customWidth="1"/>
    <col min="1027" max="1027" width="52" style="6" customWidth="1"/>
    <col min="1028" max="1028" width="17.3333333333333" style="6" customWidth="1"/>
    <col min="1029" max="1029" width="106.166666666667" style="6" customWidth="1"/>
    <col min="1030" max="1266" width="7.66666666666667" style="6" customWidth="1"/>
    <col min="1267" max="1280" width="9.16666666666667" style="6"/>
    <col min="1281" max="1281" width="61.5" style="6" customWidth="1"/>
    <col min="1282" max="1282" width="22.6666666666667" style="6" customWidth="1"/>
    <col min="1283" max="1283" width="52" style="6" customWidth="1"/>
    <col min="1284" max="1284" width="17.3333333333333" style="6" customWidth="1"/>
    <col min="1285" max="1285" width="106.166666666667" style="6" customWidth="1"/>
    <col min="1286" max="1522" width="7.66666666666667" style="6" customWidth="1"/>
    <col min="1523" max="1536" width="9.16666666666667" style="6"/>
    <col min="1537" max="1537" width="61.5" style="6" customWidth="1"/>
    <col min="1538" max="1538" width="22.6666666666667" style="6" customWidth="1"/>
    <col min="1539" max="1539" width="52" style="6" customWidth="1"/>
    <col min="1540" max="1540" width="17.3333333333333" style="6" customWidth="1"/>
    <col min="1541" max="1541" width="106.166666666667" style="6" customWidth="1"/>
    <col min="1542" max="1778" width="7.66666666666667" style="6" customWidth="1"/>
    <col min="1779" max="1792" width="9.16666666666667" style="6"/>
    <col min="1793" max="1793" width="61.5" style="6" customWidth="1"/>
    <col min="1794" max="1794" width="22.6666666666667" style="6" customWidth="1"/>
    <col min="1795" max="1795" width="52" style="6" customWidth="1"/>
    <col min="1796" max="1796" width="17.3333333333333" style="6" customWidth="1"/>
    <col min="1797" max="1797" width="106.166666666667" style="6" customWidth="1"/>
    <col min="1798" max="2034" width="7.66666666666667" style="6" customWidth="1"/>
    <col min="2035" max="2048" width="9.16666666666667" style="6"/>
    <col min="2049" max="2049" width="61.5" style="6" customWidth="1"/>
    <col min="2050" max="2050" width="22.6666666666667" style="6" customWidth="1"/>
    <col min="2051" max="2051" width="52" style="6" customWidth="1"/>
    <col min="2052" max="2052" width="17.3333333333333" style="6" customWidth="1"/>
    <col min="2053" max="2053" width="106.166666666667" style="6" customWidth="1"/>
    <col min="2054" max="2290" width="7.66666666666667" style="6" customWidth="1"/>
    <col min="2291" max="2304" width="9.16666666666667" style="6"/>
    <col min="2305" max="2305" width="61.5" style="6" customWidth="1"/>
    <col min="2306" max="2306" width="22.6666666666667" style="6" customWidth="1"/>
    <col min="2307" max="2307" width="52" style="6" customWidth="1"/>
    <col min="2308" max="2308" width="17.3333333333333" style="6" customWidth="1"/>
    <col min="2309" max="2309" width="106.166666666667" style="6" customWidth="1"/>
    <col min="2310" max="2546" width="7.66666666666667" style="6" customWidth="1"/>
    <col min="2547" max="2560" width="9.16666666666667" style="6"/>
    <col min="2561" max="2561" width="61.5" style="6" customWidth="1"/>
    <col min="2562" max="2562" width="22.6666666666667" style="6" customWidth="1"/>
    <col min="2563" max="2563" width="52" style="6" customWidth="1"/>
    <col min="2564" max="2564" width="17.3333333333333" style="6" customWidth="1"/>
    <col min="2565" max="2565" width="106.166666666667" style="6" customWidth="1"/>
    <col min="2566" max="2802" width="7.66666666666667" style="6" customWidth="1"/>
    <col min="2803" max="2816" width="9.16666666666667" style="6"/>
    <col min="2817" max="2817" width="61.5" style="6" customWidth="1"/>
    <col min="2818" max="2818" width="22.6666666666667" style="6" customWidth="1"/>
    <col min="2819" max="2819" width="52" style="6" customWidth="1"/>
    <col min="2820" max="2820" width="17.3333333333333" style="6" customWidth="1"/>
    <col min="2821" max="2821" width="106.166666666667" style="6" customWidth="1"/>
    <col min="2822" max="3058" width="7.66666666666667" style="6" customWidth="1"/>
    <col min="3059" max="3072" width="9.16666666666667" style="6"/>
    <col min="3073" max="3073" width="61.5" style="6" customWidth="1"/>
    <col min="3074" max="3074" width="22.6666666666667" style="6" customWidth="1"/>
    <col min="3075" max="3075" width="52" style="6" customWidth="1"/>
    <col min="3076" max="3076" width="17.3333333333333" style="6" customWidth="1"/>
    <col min="3077" max="3077" width="106.166666666667" style="6" customWidth="1"/>
    <col min="3078" max="3314" width="7.66666666666667" style="6" customWidth="1"/>
    <col min="3315" max="3328" width="9.16666666666667" style="6"/>
    <col min="3329" max="3329" width="61.5" style="6" customWidth="1"/>
    <col min="3330" max="3330" width="22.6666666666667" style="6" customWidth="1"/>
    <col min="3331" max="3331" width="52" style="6" customWidth="1"/>
    <col min="3332" max="3332" width="17.3333333333333" style="6" customWidth="1"/>
    <col min="3333" max="3333" width="106.166666666667" style="6" customWidth="1"/>
    <col min="3334" max="3570" width="7.66666666666667" style="6" customWidth="1"/>
    <col min="3571" max="3584" width="9.16666666666667" style="6"/>
    <col min="3585" max="3585" width="61.5" style="6" customWidth="1"/>
    <col min="3586" max="3586" width="22.6666666666667" style="6" customWidth="1"/>
    <col min="3587" max="3587" width="52" style="6" customWidth="1"/>
    <col min="3588" max="3588" width="17.3333333333333" style="6" customWidth="1"/>
    <col min="3589" max="3589" width="106.166666666667" style="6" customWidth="1"/>
    <col min="3590" max="3826" width="7.66666666666667" style="6" customWidth="1"/>
    <col min="3827" max="3840" width="9.16666666666667" style="6"/>
    <col min="3841" max="3841" width="61.5" style="6" customWidth="1"/>
    <col min="3842" max="3842" width="22.6666666666667" style="6" customWidth="1"/>
    <col min="3843" max="3843" width="52" style="6" customWidth="1"/>
    <col min="3844" max="3844" width="17.3333333333333" style="6" customWidth="1"/>
    <col min="3845" max="3845" width="106.166666666667" style="6" customWidth="1"/>
    <col min="3846" max="4082" width="7.66666666666667" style="6" customWidth="1"/>
    <col min="4083" max="4096" width="9.16666666666667" style="6"/>
    <col min="4097" max="4097" width="61.5" style="6" customWidth="1"/>
    <col min="4098" max="4098" width="22.6666666666667" style="6" customWidth="1"/>
    <col min="4099" max="4099" width="52" style="6" customWidth="1"/>
    <col min="4100" max="4100" width="17.3333333333333" style="6" customWidth="1"/>
    <col min="4101" max="4101" width="106.166666666667" style="6" customWidth="1"/>
    <col min="4102" max="4338" width="7.66666666666667" style="6" customWidth="1"/>
    <col min="4339" max="4352" width="9.16666666666667" style="6"/>
    <col min="4353" max="4353" width="61.5" style="6" customWidth="1"/>
    <col min="4354" max="4354" width="22.6666666666667" style="6" customWidth="1"/>
    <col min="4355" max="4355" width="52" style="6" customWidth="1"/>
    <col min="4356" max="4356" width="17.3333333333333" style="6" customWidth="1"/>
    <col min="4357" max="4357" width="106.166666666667" style="6" customWidth="1"/>
    <col min="4358" max="4594" width="7.66666666666667" style="6" customWidth="1"/>
    <col min="4595" max="4608" width="9.16666666666667" style="6"/>
    <col min="4609" max="4609" width="61.5" style="6" customWidth="1"/>
    <col min="4610" max="4610" width="22.6666666666667" style="6" customWidth="1"/>
    <col min="4611" max="4611" width="52" style="6" customWidth="1"/>
    <col min="4612" max="4612" width="17.3333333333333" style="6" customWidth="1"/>
    <col min="4613" max="4613" width="106.166666666667" style="6" customWidth="1"/>
    <col min="4614" max="4850" width="7.66666666666667" style="6" customWidth="1"/>
    <col min="4851" max="4864" width="9.16666666666667" style="6"/>
    <col min="4865" max="4865" width="61.5" style="6" customWidth="1"/>
    <col min="4866" max="4866" width="22.6666666666667" style="6" customWidth="1"/>
    <col min="4867" max="4867" width="52" style="6" customWidth="1"/>
    <col min="4868" max="4868" width="17.3333333333333" style="6" customWidth="1"/>
    <col min="4869" max="4869" width="106.166666666667" style="6" customWidth="1"/>
    <col min="4870" max="5106" width="7.66666666666667" style="6" customWidth="1"/>
    <col min="5107" max="5120" width="9.16666666666667" style="6"/>
    <col min="5121" max="5121" width="61.5" style="6" customWidth="1"/>
    <col min="5122" max="5122" width="22.6666666666667" style="6" customWidth="1"/>
    <col min="5123" max="5123" width="52" style="6" customWidth="1"/>
    <col min="5124" max="5124" width="17.3333333333333" style="6" customWidth="1"/>
    <col min="5125" max="5125" width="106.166666666667" style="6" customWidth="1"/>
    <col min="5126" max="5362" width="7.66666666666667" style="6" customWidth="1"/>
    <col min="5363" max="5376" width="9.16666666666667" style="6"/>
    <col min="5377" max="5377" width="61.5" style="6" customWidth="1"/>
    <col min="5378" max="5378" width="22.6666666666667" style="6" customWidth="1"/>
    <col min="5379" max="5379" width="52" style="6" customWidth="1"/>
    <col min="5380" max="5380" width="17.3333333333333" style="6" customWidth="1"/>
    <col min="5381" max="5381" width="106.166666666667" style="6" customWidth="1"/>
    <col min="5382" max="5618" width="7.66666666666667" style="6" customWidth="1"/>
    <col min="5619" max="5632" width="9.16666666666667" style="6"/>
    <col min="5633" max="5633" width="61.5" style="6" customWidth="1"/>
    <col min="5634" max="5634" width="22.6666666666667" style="6" customWidth="1"/>
    <col min="5635" max="5635" width="52" style="6" customWidth="1"/>
    <col min="5636" max="5636" width="17.3333333333333" style="6" customWidth="1"/>
    <col min="5637" max="5637" width="106.166666666667" style="6" customWidth="1"/>
    <col min="5638" max="5874" width="7.66666666666667" style="6" customWidth="1"/>
    <col min="5875" max="5888" width="9.16666666666667" style="6"/>
    <col min="5889" max="5889" width="61.5" style="6" customWidth="1"/>
    <col min="5890" max="5890" width="22.6666666666667" style="6" customWidth="1"/>
    <col min="5891" max="5891" width="52" style="6" customWidth="1"/>
    <col min="5892" max="5892" width="17.3333333333333" style="6" customWidth="1"/>
    <col min="5893" max="5893" width="106.166666666667" style="6" customWidth="1"/>
    <col min="5894" max="6130" width="7.66666666666667" style="6" customWidth="1"/>
    <col min="6131" max="6144" width="9.16666666666667" style="6"/>
    <col min="6145" max="6145" width="61.5" style="6" customWidth="1"/>
    <col min="6146" max="6146" width="22.6666666666667" style="6" customWidth="1"/>
    <col min="6147" max="6147" width="52" style="6" customWidth="1"/>
    <col min="6148" max="6148" width="17.3333333333333" style="6" customWidth="1"/>
    <col min="6149" max="6149" width="106.166666666667" style="6" customWidth="1"/>
    <col min="6150" max="6386" width="7.66666666666667" style="6" customWidth="1"/>
    <col min="6387" max="6400" width="9.16666666666667" style="6"/>
    <col min="6401" max="6401" width="61.5" style="6" customWidth="1"/>
    <col min="6402" max="6402" width="22.6666666666667" style="6" customWidth="1"/>
    <col min="6403" max="6403" width="52" style="6" customWidth="1"/>
    <col min="6404" max="6404" width="17.3333333333333" style="6" customWidth="1"/>
    <col min="6405" max="6405" width="106.166666666667" style="6" customWidth="1"/>
    <col min="6406" max="6642" width="7.66666666666667" style="6" customWidth="1"/>
    <col min="6643" max="6656" width="9.16666666666667" style="6"/>
    <col min="6657" max="6657" width="61.5" style="6" customWidth="1"/>
    <col min="6658" max="6658" width="22.6666666666667" style="6" customWidth="1"/>
    <col min="6659" max="6659" width="52" style="6" customWidth="1"/>
    <col min="6660" max="6660" width="17.3333333333333" style="6" customWidth="1"/>
    <col min="6661" max="6661" width="106.166666666667" style="6" customWidth="1"/>
    <col min="6662" max="6898" width="7.66666666666667" style="6" customWidth="1"/>
    <col min="6899" max="6912" width="9.16666666666667" style="6"/>
    <col min="6913" max="6913" width="61.5" style="6" customWidth="1"/>
    <col min="6914" max="6914" width="22.6666666666667" style="6" customWidth="1"/>
    <col min="6915" max="6915" width="52" style="6" customWidth="1"/>
    <col min="6916" max="6916" width="17.3333333333333" style="6" customWidth="1"/>
    <col min="6917" max="6917" width="106.166666666667" style="6" customWidth="1"/>
    <col min="6918" max="7154" width="7.66666666666667" style="6" customWidth="1"/>
    <col min="7155" max="7168" width="9.16666666666667" style="6"/>
    <col min="7169" max="7169" width="61.5" style="6" customWidth="1"/>
    <col min="7170" max="7170" width="22.6666666666667" style="6" customWidth="1"/>
    <col min="7171" max="7171" width="52" style="6" customWidth="1"/>
    <col min="7172" max="7172" width="17.3333333333333" style="6" customWidth="1"/>
    <col min="7173" max="7173" width="106.166666666667" style="6" customWidth="1"/>
    <col min="7174" max="7410" width="7.66666666666667" style="6" customWidth="1"/>
    <col min="7411" max="7424" width="9.16666666666667" style="6"/>
    <col min="7425" max="7425" width="61.5" style="6" customWidth="1"/>
    <col min="7426" max="7426" width="22.6666666666667" style="6" customWidth="1"/>
    <col min="7427" max="7427" width="52" style="6" customWidth="1"/>
    <col min="7428" max="7428" width="17.3333333333333" style="6" customWidth="1"/>
    <col min="7429" max="7429" width="106.166666666667" style="6" customWidth="1"/>
    <col min="7430" max="7666" width="7.66666666666667" style="6" customWidth="1"/>
    <col min="7667" max="7680" width="9.16666666666667" style="6"/>
    <col min="7681" max="7681" width="61.5" style="6" customWidth="1"/>
    <col min="7682" max="7682" width="22.6666666666667" style="6" customWidth="1"/>
    <col min="7683" max="7683" width="52" style="6" customWidth="1"/>
    <col min="7684" max="7684" width="17.3333333333333" style="6" customWidth="1"/>
    <col min="7685" max="7685" width="106.166666666667" style="6" customWidth="1"/>
    <col min="7686" max="7922" width="7.66666666666667" style="6" customWidth="1"/>
    <col min="7923" max="7936" width="9.16666666666667" style="6"/>
    <col min="7937" max="7937" width="61.5" style="6" customWidth="1"/>
    <col min="7938" max="7938" width="22.6666666666667" style="6" customWidth="1"/>
    <col min="7939" max="7939" width="52" style="6" customWidth="1"/>
    <col min="7940" max="7940" width="17.3333333333333" style="6" customWidth="1"/>
    <col min="7941" max="7941" width="106.166666666667" style="6" customWidth="1"/>
    <col min="7942" max="8178" width="7.66666666666667" style="6" customWidth="1"/>
    <col min="8179" max="8192" width="9.16666666666667" style="6"/>
    <col min="8193" max="8193" width="61.5" style="6" customWidth="1"/>
    <col min="8194" max="8194" width="22.6666666666667" style="6" customWidth="1"/>
    <col min="8195" max="8195" width="52" style="6" customWidth="1"/>
    <col min="8196" max="8196" width="17.3333333333333" style="6" customWidth="1"/>
    <col min="8197" max="8197" width="106.166666666667" style="6" customWidth="1"/>
    <col min="8198" max="8434" width="7.66666666666667" style="6" customWidth="1"/>
    <col min="8435" max="8448" width="9.16666666666667" style="6"/>
    <col min="8449" max="8449" width="61.5" style="6" customWidth="1"/>
    <col min="8450" max="8450" width="22.6666666666667" style="6" customWidth="1"/>
    <col min="8451" max="8451" width="52" style="6" customWidth="1"/>
    <col min="8452" max="8452" width="17.3333333333333" style="6" customWidth="1"/>
    <col min="8453" max="8453" width="106.166666666667" style="6" customWidth="1"/>
    <col min="8454" max="8690" width="7.66666666666667" style="6" customWidth="1"/>
    <col min="8691" max="8704" width="9.16666666666667" style="6"/>
    <col min="8705" max="8705" width="61.5" style="6" customWidth="1"/>
    <col min="8706" max="8706" width="22.6666666666667" style="6" customWidth="1"/>
    <col min="8707" max="8707" width="52" style="6" customWidth="1"/>
    <col min="8708" max="8708" width="17.3333333333333" style="6" customWidth="1"/>
    <col min="8709" max="8709" width="106.166666666667" style="6" customWidth="1"/>
    <col min="8710" max="8946" width="7.66666666666667" style="6" customWidth="1"/>
    <col min="8947" max="8960" width="9.16666666666667" style="6"/>
    <col min="8961" max="8961" width="61.5" style="6" customWidth="1"/>
    <col min="8962" max="8962" width="22.6666666666667" style="6" customWidth="1"/>
    <col min="8963" max="8963" width="52" style="6" customWidth="1"/>
    <col min="8964" max="8964" width="17.3333333333333" style="6" customWidth="1"/>
    <col min="8965" max="8965" width="106.166666666667" style="6" customWidth="1"/>
    <col min="8966" max="9202" width="7.66666666666667" style="6" customWidth="1"/>
    <col min="9203" max="9216" width="9.16666666666667" style="6"/>
    <col min="9217" max="9217" width="61.5" style="6" customWidth="1"/>
    <col min="9218" max="9218" width="22.6666666666667" style="6" customWidth="1"/>
    <col min="9219" max="9219" width="52" style="6" customWidth="1"/>
    <col min="9220" max="9220" width="17.3333333333333" style="6" customWidth="1"/>
    <col min="9221" max="9221" width="106.166666666667" style="6" customWidth="1"/>
    <col min="9222" max="9458" width="7.66666666666667" style="6" customWidth="1"/>
    <col min="9459" max="9472" width="9.16666666666667" style="6"/>
    <col min="9473" max="9473" width="61.5" style="6" customWidth="1"/>
    <col min="9474" max="9474" width="22.6666666666667" style="6" customWidth="1"/>
    <col min="9475" max="9475" width="52" style="6" customWidth="1"/>
    <col min="9476" max="9476" width="17.3333333333333" style="6" customWidth="1"/>
    <col min="9477" max="9477" width="106.166666666667" style="6" customWidth="1"/>
    <col min="9478" max="9714" width="7.66666666666667" style="6" customWidth="1"/>
    <col min="9715" max="9728" width="9.16666666666667" style="6"/>
    <col min="9729" max="9729" width="61.5" style="6" customWidth="1"/>
    <col min="9730" max="9730" width="22.6666666666667" style="6" customWidth="1"/>
    <col min="9731" max="9731" width="52" style="6" customWidth="1"/>
    <col min="9732" max="9732" width="17.3333333333333" style="6" customWidth="1"/>
    <col min="9733" max="9733" width="106.166666666667" style="6" customWidth="1"/>
    <col min="9734" max="9970" width="7.66666666666667" style="6" customWidth="1"/>
    <col min="9971" max="9984" width="9.16666666666667" style="6"/>
    <col min="9985" max="9985" width="61.5" style="6" customWidth="1"/>
    <col min="9986" max="9986" width="22.6666666666667" style="6" customWidth="1"/>
    <col min="9987" max="9987" width="52" style="6" customWidth="1"/>
    <col min="9988" max="9988" width="17.3333333333333" style="6" customWidth="1"/>
    <col min="9989" max="9989" width="106.166666666667" style="6" customWidth="1"/>
    <col min="9990" max="10226" width="7.66666666666667" style="6" customWidth="1"/>
    <col min="10227" max="10240" width="9.16666666666667" style="6"/>
    <col min="10241" max="10241" width="61.5" style="6" customWidth="1"/>
    <col min="10242" max="10242" width="22.6666666666667" style="6" customWidth="1"/>
    <col min="10243" max="10243" width="52" style="6" customWidth="1"/>
    <col min="10244" max="10244" width="17.3333333333333" style="6" customWidth="1"/>
    <col min="10245" max="10245" width="106.166666666667" style="6" customWidth="1"/>
    <col min="10246" max="10482" width="7.66666666666667" style="6" customWidth="1"/>
    <col min="10483" max="10496" width="9.16666666666667" style="6"/>
    <col min="10497" max="10497" width="61.5" style="6" customWidth="1"/>
    <col min="10498" max="10498" width="22.6666666666667" style="6" customWidth="1"/>
    <col min="10499" max="10499" width="52" style="6" customWidth="1"/>
    <col min="10500" max="10500" width="17.3333333333333" style="6" customWidth="1"/>
    <col min="10501" max="10501" width="106.166666666667" style="6" customWidth="1"/>
    <col min="10502" max="10738" width="7.66666666666667" style="6" customWidth="1"/>
    <col min="10739" max="10752" width="9.16666666666667" style="6"/>
    <col min="10753" max="10753" width="61.5" style="6" customWidth="1"/>
    <col min="10754" max="10754" width="22.6666666666667" style="6" customWidth="1"/>
    <col min="10755" max="10755" width="52" style="6" customWidth="1"/>
    <col min="10756" max="10756" width="17.3333333333333" style="6" customWidth="1"/>
    <col min="10757" max="10757" width="106.166666666667" style="6" customWidth="1"/>
    <col min="10758" max="10994" width="7.66666666666667" style="6" customWidth="1"/>
    <col min="10995" max="11008" width="9.16666666666667" style="6"/>
    <col min="11009" max="11009" width="61.5" style="6" customWidth="1"/>
    <col min="11010" max="11010" width="22.6666666666667" style="6" customWidth="1"/>
    <col min="11011" max="11011" width="52" style="6" customWidth="1"/>
    <col min="11012" max="11012" width="17.3333333333333" style="6" customWidth="1"/>
    <col min="11013" max="11013" width="106.166666666667" style="6" customWidth="1"/>
    <col min="11014" max="11250" width="7.66666666666667" style="6" customWidth="1"/>
    <col min="11251" max="11264" width="9.16666666666667" style="6"/>
    <col min="11265" max="11265" width="61.5" style="6" customWidth="1"/>
    <col min="11266" max="11266" width="22.6666666666667" style="6" customWidth="1"/>
    <col min="11267" max="11267" width="52" style="6" customWidth="1"/>
    <col min="11268" max="11268" width="17.3333333333333" style="6" customWidth="1"/>
    <col min="11269" max="11269" width="106.166666666667" style="6" customWidth="1"/>
    <col min="11270" max="11506" width="7.66666666666667" style="6" customWidth="1"/>
    <col min="11507" max="11520" width="9.16666666666667" style="6"/>
    <col min="11521" max="11521" width="61.5" style="6" customWidth="1"/>
    <col min="11522" max="11522" width="22.6666666666667" style="6" customWidth="1"/>
    <col min="11523" max="11523" width="52" style="6" customWidth="1"/>
    <col min="11524" max="11524" width="17.3333333333333" style="6" customWidth="1"/>
    <col min="11525" max="11525" width="106.166666666667" style="6" customWidth="1"/>
    <col min="11526" max="11762" width="7.66666666666667" style="6" customWidth="1"/>
    <col min="11763" max="11776" width="9.16666666666667" style="6"/>
    <col min="11777" max="11777" width="61.5" style="6" customWidth="1"/>
    <col min="11778" max="11778" width="22.6666666666667" style="6" customWidth="1"/>
    <col min="11779" max="11779" width="52" style="6" customWidth="1"/>
    <col min="11780" max="11780" width="17.3333333333333" style="6" customWidth="1"/>
    <col min="11781" max="11781" width="106.166666666667" style="6" customWidth="1"/>
    <col min="11782" max="12018" width="7.66666666666667" style="6" customWidth="1"/>
    <col min="12019" max="12032" width="9.16666666666667" style="6"/>
    <col min="12033" max="12033" width="61.5" style="6" customWidth="1"/>
    <col min="12034" max="12034" width="22.6666666666667" style="6" customWidth="1"/>
    <col min="12035" max="12035" width="52" style="6" customWidth="1"/>
    <col min="12036" max="12036" width="17.3333333333333" style="6" customWidth="1"/>
    <col min="12037" max="12037" width="106.166666666667" style="6" customWidth="1"/>
    <col min="12038" max="12274" width="7.66666666666667" style="6" customWidth="1"/>
    <col min="12275" max="12288" width="9.16666666666667" style="6"/>
    <col min="12289" max="12289" width="61.5" style="6" customWidth="1"/>
    <col min="12290" max="12290" width="22.6666666666667" style="6" customWidth="1"/>
    <col min="12291" max="12291" width="52" style="6" customWidth="1"/>
    <col min="12292" max="12292" width="17.3333333333333" style="6" customWidth="1"/>
    <col min="12293" max="12293" width="106.166666666667" style="6" customWidth="1"/>
    <col min="12294" max="12530" width="7.66666666666667" style="6" customWidth="1"/>
    <col min="12531" max="12544" width="9.16666666666667" style="6"/>
    <col min="12545" max="12545" width="61.5" style="6" customWidth="1"/>
    <col min="12546" max="12546" width="22.6666666666667" style="6" customWidth="1"/>
    <col min="12547" max="12547" width="52" style="6" customWidth="1"/>
    <col min="12548" max="12548" width="17.3333333333333" style="6" customWidth="1"/>
    <col min="12549" max="12549" width="106.166666666667" style="6" customWidth="1"/>
    <col min="12550" max="12786" width="7.66666666666667" style="6" customWidth="1"/>
    <col min="12787" max="12800" width="9.16666666666667" style="6"/>
    <col min="12801" max="12801" width="61.5" style="6" customWidth="1"/>
    <col min="12802" max="12802" width="22.6666666666667" style="6" customWidth="1"/>
    <col min="12803" max="12803" width="52" style="6" customWidth="1"/>
    <col min="12804" max="12804" width="17.3333333333333" style="6" customWidth="1"/>
    <col min="12805" max="12805" width="106.166666666667" style="6" customWidth="1"/>
    <col min="12806" max="13042" width="7.66666666666667" style="6" customWidth="1"/>
    <col min="13043" max="13056" width="9.16666666666667" style="6"/>
    <col min="13057" max="13057" width="61.5" style="6" customWidth="1"/>
    <col min="13058" max="13058" width="22.6666666666667" style="6" customWidth="1"/>
    <col min="13059" max="13059" width="52" style="6" customWidth="1"/>
    <col min="13060" max="13060" width="17.3333333333333" style="6" customWidth="1"/>
    <col min="13061" max="13061" width="106.166666666667" style="6" customWidth="1"/>
    <col min="13062" max="13298" width="7.66666666666667" style="6" customWidth="1"/>
    <col min="13299" max="13312" width="9.16666666666667" style="6"/>
    <col min="13313" max="13313" width="61.5" style="6" customWidth="1"/>
    <col min="13314" max="13314" width="22.6666666666667" style="6" customWidth="1"/>
    <col min="13315" max="13315" width="52" style="6" customWidth="1"/>
    <col min="13316" max="13316" width="17.3333333333333" style="6" customWidth="1"/>
    <col min="13317" max="13317" width="106.166666666667" style="6" customWidth="1"/>
    <col min="13318" max="13554" width="7.66666666666667" style="6" customWidth="1"/>
    <col min="13555" max="13568" width="9.16666666666667" style="6"/>
    <col min="13569" max="13569" width="61.5" style="6" customWidth="1"/>
    <col min="13570" max="13570" width="22.6666666666667" style="6" customWidth="1"/>
    <col min="13571" max="13571" width="52" style="6" customWidth="1"/>
    <col min="13572" max="13572" width="17.3333333333333" style="6" customWidth="1"/>
    <col min="13573" max="13573" width="106.166666666667" style="6" customWidth="1"/>
    <col min="13574" max="13810" width="7.66666666666667" style="6" customWidth="1"/>
    <col min="13811" max="13824" width="9.16666666666667" style="6"/>
    <col min="13825" max="13825" width="61.5" style="6" customWidth="1"/>
    <col min="13826" max="13826" width="22.6666666666667" style="6" customWidth="1"/>
    <col min="13827" max="13827" width="52" style="6" customWidth="1"/>
    <col min="13828" max="13828" width="17.3333333333333" style="6" customWidth="1"/>
    <col min="13829" max="13829" width="106.166666666667" style="6" customWidth="1"/>
    <col min="13830" max="14066" width="7.66666666666667" style="6" customWidth="1"/>
    <col min="14067" max="14080" width="9.16666666666667" style="6"/>
    <col min="14081" max="14081" width="61.5" style="6" customWidth="1"/>
    <col min="14082" max="14082" width="22.6666666666667" style="6" customWidth="1"/>
    <col min="14083" max="14083" width="52" style="6" customWidth="1"/>
    <col min="14084" max="14084" width="17.3333333333333" style="6" customWidth="1"/>
    <col min="14085" max="14085" width="106.166666666667" style="6" customWidth="1"/>
    <col min="14086" max="14322" width="7.66666666666667" style="6" customWidth="1"/>
    <col min="14323" max="14336" width="9.16666666666667" style="6"/>
    <col min="14337" max="14337" width="61.5" style="6" customWidth="1"/>
    <col min="14338" max="14338" width="22.6666666666667" style="6" customWidth="1"/>
    <col min="14339" max="14339" width="52" style="6" customWidth="1"/>
    <col min="14340" max="14340" width="17.3333333333333" style="6" customWidth="1"/>
    <col min="14341" max="14341" width="106.166666666667" style="6" customWidth="1"/>
    <col min="14342" max="14578" width="7.66666666666667" style="6" customWidth="1"/>
    <col min="14579" max="14592" width="9.16666666666667" style="6"/>
    <col min="14593" max="14593" width="61.5" style="6" customWidth="1"/>
    <col min="14594" max="14594" width="22.6666666666667" style="6" customWidth="1"/>
    <col min="14595" max="14595" width="52" style="6" customWidth="1"/>
    <col min="14596" max="14596" width="17.3333333333333" style="6" customWidth="1"/>
    <col min="14597" max="14597" width="106.166666666667" style="6" customWidth="1"/>
    <col min="14598" max="14834" width="7.66666666666667" style="6" customWidth="1"/>
    <col min="14835" max="14848" width="9.16666666666667" style="6"/>
    <col min="14849" max="14849" width="61.5" style="6" customWidth="1"/>
    <col min="14850" max="14850" width="22.6666666666667" style="6" customWidth="1"/>
    <col min="14851" max="14851" width="52" style="6" customWidth="1"/>
    <col min="14852" max="14852" width="17.3333333333333" style="6" customWidth="1"/>
    <col min="14853" max="14853" width="106.166666666667" style="6" customWidth="1"/>
    <col min="14854" max="15090" width="7.66666666666667" style="6" customWidth="1"/>
    <col min="15091" max="15104" width="9.16666666666667" style="6"/>
    <col min="15105" max="15105" width="61.5" style="6" customWidth="1"/>
    <col min="15106" max="15106" width="22.6666666666667" style="6" customWidth="1"/>
    <col min="15107" max="15107" width="52" style="6" customWidth="1"/>
    <col min="15108" max="15108" width="17.3333333333333" style="6" customWidth="1"/>
    <col min="15109" max="15109" width="106.166666666667" style="6" customWidth="1"/>
    <col min="15110" max="15346" width="7.66666666666667" style="6" customWidth="1"/>
    <col min="15347" max="15360" width="9.16666666666667" style="6"/>
    <col min="15361" max="15361" width="61.5" style="6" customWidth="1"/>
    <col min="15362" max="15362" width="22.6666666666667" style="6" customWidth="1"/>
    <col min="15363" max="15363" width="52" style="6" customWidth="1"/>
    <col min="15364" max="15364" width="17.3333333333333" style="6" customWidth="1"/>
    <col min="15365" max="15365" width="106.166666666667" style="6" customWidth="1"/>
    <col min="15366" max="15602" width="7.66666666666667" style="6" customWidth="1"/>
    <col min="15603" max="15616" width="9.16666666666667" style="6"/>
    <col min="15617" max="15617" width="61.5" style="6" customWidth="1"/>
    <col min="15618" max="15618" width="22.6666666666667" style="6" customWidth="1"/>
    <col min="15619" max="15619" width="52" style="6" customWidth="1"/>
    <col min="15620" max="15620" width="17.3333333333333" style="6" customWidth="1"/>
    <col min="15621" max="15621" width="106.166666666667" style="6" customWidth="1"/>
    <col min="15622" max="15858" width="7.66666666666667" style="6" customWidth="1"/>
    <col min="15859" max="15872" width="9.16666666666667" style="6"/>
    <col min="15873" max="15873" width="61.5" style="6" customWidth="1"/>
    <col min="15874" max="15874" width="22.6666666666667" style="6" customWidth="1"/>
    <col min="15875" max="15875" width="52" style="6" customWidth="1"/>
    <col min="15876" max="15876" width="17.3333333333333" style="6" customWidth="1"/>
    <col min="15877" max="15877" width="106.166666666667" style="6" customWidth="1"/>
    <col min="15878" max="16114" width="7.66666666666667" style="6" customWidth="1"/>
    <col min="16115" max="16128" width="9.16666666666667" style="6"/>
    <col min="16129" max="16129" width="61.5" style="6" customWidth="1"/>
    <col min="16130" max="16130" width="22.6666666666667" style="6" customWidth="1"/>
    <col min="16131" max="16131" width="52" style="6" customWidth="1"/>
    <col min="16132" max="16132" width="17.3333333333333" style="6" customWidth="1"/>
    <col min="16133" max="16133" width="106.166666666667" style="6" customWidth="1"/>
    <col min="16134" max="16370" width="7.66666666666667" style="6" customWidth="1"/>
    <col min="16371" max="16384" width="9.16666666666667" style="6"/>
  </cols>
  <sheetData>
    <row r="1" s="1" customFormat="1" customHeight="1" spans="1:255">
      <c r="A1" s="7" t="s">
        <v>179</v>
      </c>
      <c r="D1" s="5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="2" customFormat="1" ht="34.5" customHeight="1" spans="1:4">
      <c r="A2" s="2" t="s">
        <v>180</v>
      </c>
      <c r="D2" s="8"/>
    </row>
    <row r="3" s="3" customFormat="1" ht="15.6" spans="1:5">
      <c r="A3" s="9" t="s">
        <v>181</v>
      </c>
      <c r="D3" s="10"/>
      <c r="E3" s="3" t="s">
        <v>3</v>
      </c>
    </row>
    <row r="4" s="4" customFormat="1" ht="39" customHeight="1" spans="1:242">
      <c r="A4" s="11" t="s">
        <v>150</v>
      </c>
      <c r="B4" s="12" t="s">
        <v>182</v>
      </c>
      <c r="C4" s="12" t="s">
        <v>153</v>
      </c>
      <c r="D4" s="13" t="s">
        <v>154</v>
      </c>
      <c r="E4" s="14" t="s">
        <v>183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</row>
    <row r="5" s="4" customFormat="1" ht="39" customHeight="1" spans="1:242">
      <c r="A5" s="11"/>
      <c r="B5" s="16"/>
      <c r="C5" s="12" t="s">
        <v>50</v>
      </c>
      <c r="D5" s="13">
        <f>SUM(D6:D12)</f>
        <v>206.245836</v>
      </c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</row>
    <row r="6" s="1" customFormat="1" ht="57" customHeight="1" spans="1:255">
      <c r="A6" s="14">
        <v>2011308</v>
      </c>
      <c r="B6" s="17" t="s">
        <v>184</v>
      </c>
      <c r="C6" s="12" t="s">
        <v>177</v>
      </c>
      <c r="D6" s="18">
        <v>33.656</v>
      </c>
      <c r="E6" s="19" t="s">
        <v>185</v>
      </c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</row>
    <row r="7" s="1" customFormat="1" ht="39" customHeight="1" spans="1:255">
      <c r="A7" s="14">
        <v>2011308</v>
      </c>
      <c r="B7" s="17" t="s">
        <v>184</v>
      </c>
      <c r="C7" s="20" t="s">
        <v>157</v>
      </c>
      <c r="D7" s="21">
        <v>68.0652</v>
      </c>
      <c r="E7" s="19" t="s">
        <v>158</v>
      </c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</row>
    <row r="8" s="1" customFormat="1" ht="51" customHeight="1" spans="1:255">
      <c r="A8" s="14">
        <v>2011399</v>
      </c>
      <c r="B8" s="17" t="s">
        <v>186</v>
      </c>
      <c r="C8" s="20" t="s">
        <v>178</v>
      </c>
      <c r="D8" s="21">
        <v>0.993936</v>
      </c>
      <c r="E8" s="19" t="s">
        <v>187</v>
      </c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</row>
    <row r="9" s="1" customFormat="1" ht="35.1" customHeight="1" spans="1:255">
      <c r="A9" s="14">
        <v>2011308</v>
      </c>
      <c r="B9" s="17" t="s">
        <v>188</v>
      </c>
      <c r="C9" s="20" t="s">
        <v>159</v>
      </c>
      <c r="D9" s="22">
        <v>77.7367</v>
      </c>
      <c r="E9" s="23" t="s">
        <v>160</v>
      </c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</row>
    <row r="10" s="1" customFormat="1" ht="35.1" customHeight="1" spans="1:255">
      <c r="A10" s="14">
        <v>2011308</v>
      </c>
      <c r="B10" s="17" t="s">
        <v>184</v>
      </c>
      <c r="C10" s="20" t="s">
        <v>161</v>
      </c>
      <c r="D10" s="24">
        <v>25.794</v>
      </c>
      <c r="E10" s="11" t="s">
        <v>162</v>
      </c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</row>
    <row r="11" s="1" customFormat="1" ht="2.1" customHeight="1" spans="1:255">
      <c r="A11" s="25"/>
      <c r="B11" s="17"/>
      <c r="C11" s="20"/>
      <c r="D11" s="26"/>
      <c r="E11" s="27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</row>
    <row r="12" ht="45" customHeight="1" spans="1:242">
      <c r="A12" s="25"/>
      <c r="B12" s="14"/>
      <c r="C12" s="14"/>
      <c r="D12" s="22"/>
      <c r="E12" s="19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</row>
  </sheetData>
  <mergeCells count="1"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tabSelected="1" view="pageBreakPreview" zoomScale="85" zoomScaleNormal="115" workbookViewId="0">
      <selection activeCell="B29" sqref="B29"/>
    </sheetView>
  </sheetViews>
  <sheetFormatPr defaultColWidth="6.66666666666667" defaultRowHeight="18" customHeight="1"/>
  <cols>
    <col min="1" max="1" width="50.6666666666667" customWidth="1"/>
    <col min="2" max="2" width="17.8333333333333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46" t="s">
        <v>0</v>
      </c>
    </row>
    <row r="2" ht="42" customHeight="1" spans="1:249">
      <c r="A2" s="47" t="s">
        <v>1</v>
      </c>
      <c r="B2" s="47"/>
      <c r="C2" s="47"/>
      <c r="D2" s="47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</row>
    <row r="3" ht="24" customHeight="1" spans="1:249">
      <c r="A3" s="48" t="s">
        <v>2</v>
      </c>
      <c r="B3" s="43"/>
      <c r="C3" s="43"/>
      <c r="D3" s="43" t="s">
        <v>3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</row>
    <row r="4" ht="37.15" customHeight="1" spans="1:249">
      <c r="A4" s="49" t="s">
        <v>4</v>
      </c>
      <c r="B4" s="49"/>
      <c r="C4" s="49" t="s">
        <v>5</v>
      </c>
      <c r="D4" s="49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</row>
    <row r="5" ht="37.15" customHeight="1" spans="1:249">
      <c r="A5" s="49" t="s">
        <v>6</v>
      </c>
      <c r="B5" s="85" t="s">
        <v>7</v>
      </c>
      <c r="C5" s="49" t="s">
        <v>6</v>
      </c>
      <c r="D5" s="85" t="s">
        <v>7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</row>
    <row r="6" ht="30" customHeight="1" spans="1:249">
      <c r="A6" s="125" t="s">
        <v>8</v>
      </c>
      <c r="B6" s="73">
        <f>'4'!B6</f>
        <v>1621.540517</v>
      </c>
      <c r="C6" s="86" t="s">
        <v>9</v>
      </c>
      <c r="D6" s="73">
        <f>'4'!D6</f>
        <v>1621.540517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</row>
    <row r="7" ht="30" customHeight="1" spans="1:249">
      <c r="A7" s="125" t="s">
        <v>10</v>
      </c>
      <c r="B7" s="55"/>
      <c r="C7" s="86" t="s">
        <v>11</v>
      </c>
      <c r="D7" s="55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</row>
    <row r="8" ht="30" customHeight="1" spans="1:249">
      <c r="A8" s="125" t="s">
        <v>12</v>
      </c>
      <c r="B8" s="55"/>
      <c r="C8" s="86" t="s">
        <v>13</v>
      </c>
      <c r="D8" s="55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</row>
    <row r="9" ht="30" customHeight="1" spans="1:249">
      <c r="A9" s="126" t="s">
        <v>14</v>
      </c>
      <c r="B9" s="55"/>
      <c r="C9" s="86" t="s">
        <v>15</v>
      </c>
      <c r="D9" s="55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</row>
    <row r="10" ht="30" customHeight="1" spans="1:249">
      <c r="A10" s="126" t="s">
        <v>16</v>
      </c>
      <c r="B10" s="55"/>
      <c r="C10" s="86" t="s">
        <v>17</v>
      </c>
      <c r="D10" s="55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</row>
    <row r="11" ht="30" customHeight="1" spans="1:249">
      <c r="A11" s="126" t="s">
        <v>18</v>
      </c>
      <c r="B11" s="55"/>
      <c r="C11" s="81" t="s">
        <v>19</v>
      </c>
      <c r="D11" s="55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</row>
    <row r="12" ht="30" customHeight="1" spans="1:249">
      <c r="A12" s="125" t="s">
        <v>20</v>
      </c>
      <c r="B12" s="55"/>
      <c r="C12" s="86" t="s">
        <v>21</v>
      </c>
      <c r="D12" s="55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</row>
    <row r="13" ht="30" customHeight="1" spans="1:249">
      <c r="A13" s="125" t="s">
        <v>22</v>
      </c>
      <c r="B13" s="87"/>
      <c r="C13" s="86" t="s">
        <v>23</v>
      </c>
      <c r="D13" s="55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</row>
    <row r="14" ht="30" customHeight="1" spans="1:249">
      <c r="A14" s="125" t="s">
        <v>24</v>
      </c>
      <c r="B14" s="87"/>
      <c r="C14" s="86" t="s">
        <v>25</v>
      </c>
      <c r="D14" s="55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</row>
    <row r="15" ht="30" customHeight="1" spans="1:249">
      <c r="A15" s="125"/>
      <c r="B15" s="87"/>
      <c r="C15" s="86" t="s">
        <v>26</v>
      </c>
      <c r="D15" s="55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</row>
    <row r="16" ht="30" customHeight="1" spans="1:249">
      <c r="A16" s="125"/>
      <c r="B16" s="87"/>
      <c r="C16" s="86" t="s">
        <v>27</v>
      </c>
      <c r="D16" s="55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</row>
    <row r="17" ht="30" customHeight="1" spans="1:249">
      <c r="A17" s="125"/>
      <c r="B17" s="87"/>
      <c r="C17" s="86" t="s">
        <v>28</v>
      </c>
      <c r="D17" s="55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</row>
    <row r="18" ht="30" customHeight="1" spans="1:249">
      <c r="A18" s="125"/>
      <c r="B18" s="55"/>
      <c r="C18" s="86" t="s">
        <v>29</v>
      </c>
      <c r="D18" s="73">
        <f>'4'!D18</f>
        <v>0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</row>
    <row r="19" ht="30" customHeight="1" spans="1:249">
      <c r="A19" s="125"/>
      <c r="B19" s="55"/>
      <c r="C19" s="86" t="s">
        <v>30</v>
      </c>
      <c r="D19" s="55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</row>
    <row r="20" ht="30" customHeight="1" spans="1:249">
      <c r="A20" s="125"/>
      <c r="B20" s="55"/>
      <c r="C20" s="86" t="s">
        <v>31</v>
      </c>
      <c r="D20" s="89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</row>
    <row r="21" ht="30" customHeight="1" spans="1:249">
      <c r="A21" s="58"/>
      <c r="B21" s="55"/>
      <c r="C21" s="86" t="s">
        <v>32</v>
      </c>
      <c r="D21" s="89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</row>
    <row r="22" ht="30" customHeight="1" spans="1:249">
      <c r="A22" s="58"/>
      <c r="B22" s="55"/>
      <c r="C22" s="90" t="s">
        <v>33</v>
      </c>
      <c r="D22" s="55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</row>
    <row r="23" ht="30" customHeight="1" spans="1:249">
      <c r="A23" s="58"/>
      <c r="B23" s="55"/>
      <c r="C23" s="90" t="s">
        <v>34</v>
      </c>
      <c r="D23" s="91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</row>
    <row r="24" ht="30" customHeight="1" spans="1:249">
      <c r="A24" s="58"/>
      <c r="B24" s="55"/>
      <c r="C24" s="90" t="s">
        <v>35</v>
      </c>
      <c r="D24" s="91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</row>
    <row r="25" ht="31.15" customHeight="1" spans="1:249">
      <c r="A25" s="58"/>
      <c r="B25" s="55"/>
      <c r="C25" s="90" t="s">
        <v>36</v>
      </c>
      <c r="D25" s="91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</row>
    <row r="26" ht="31.15" customHeight="1" spans="1:249">
      <c r="A26" s="58"/>
      <c r="B26" s="55"/>
      <c r="C26" s="90" t="s">
        <v>37</v>
      </c>
      <c r="D26" s="91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</row>
    <row r="27" ht="31.15" customHeight="1" spans="1:249">
      <c r="A27" s="58"/>
      <c r="B27" s="55"/>
      <c r="C27" s="90" t="s">
        <v>38</v>
      </c>
      <c r="D27" s="91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</row>
    <row r="28" ht="30" customHeight="1" spans="1:249">
      <c r="A28" s="74" t="s">
        <v>39</v>
      </c>
      <c r="B28" s="73">
        <f>B6</f>
        <v>1621.540517</v>
      </c>
      <c r="C28" s="74" t="s">
        <v>40</v>
      </c>
      <c r="D28" s="73">
        <f>SUM(D6:D27)</f>
        <v>1621.540517</v>
      </c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</row>
    <row r="29" ht="30" customHeight="1" spans="1:249">
      <c r="A29" s="125" t="s">
        <v>41</v>
      </c>
      <c r="B29" s="73"/>
      <c r="C29" s="86" t="s">
        <v>42</v>
      </c>
      <c r="D29" s="55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</row>
    <row r="30" ht="30" customHeight="1" spans="1:249">
      <c r="A30" s="74" t="s">
        <v>43</v>
      </c>
      <c r="B30" s="73">
        <f>B6+B29</f>
        <v>1621.540517</v>
      </c>
      <c r="C30" s="74" t="s">
        <v>44</v>
      </c>
      <c r="D30" s="73">
        <f>D28</f>
        <v>1621.540517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</row>
    <row r="31" ht="27" customHeight="1" spans="1:249">
      <c r="A31" s="59" t="s">
        <v>45</v>
      </c>
      <c r="B31" s="93"/>
      <c r="C31" s="94"/>
      <c r="D31" s="95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</row>
    <row r="32" ht="27.75" customHeight="1" spans="1:249">
      <c r="A32" s="96"/>
      <c r="B32" s="97"/>
      <c r="C32" s="96"/>
      <c r="D32" s="97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</row>
    <row r="33" ht="27.75" customHeight="1" spans="1:249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6"/>
      <c r="DS33" s="96"/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6"/>
      <c r="EH33" s="96"/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6"/>
      <c r="EW33" s="96"/>
      <c r="EX33" s="96"/>
      <c r="EY33" s="96"/>
      <c r="EZ33" s="96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</row>
    <row r="34" ht="27.75" customHeight="1" spans="1:249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8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</row>
    <row r="35" ht="27.75" customHeight="1" spans="1:249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</row>
    <row r="36" ht="27.75" customHeight="1" spans="1:249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topLeftCell="A5" workbookViewId="0">
      <selection activeCell="C7" sqref="C7"/>
    </sheetView>
  </sheetViews>
  <sheetFormatPr defaultColWidth="9.16666666666667" defaultRowHeight="27.75" customHeight="1"/>
  <cols>
    <col min="1" max="1" width="10.8333333333333" style="106" customWidth="1"/>
    <col min="2" max="2" width="17.8333333333333" style="106" customWidth="1"/>
    <col min="3" max="3" width="10.1666666666667" style="106" customWidth="1"/>
    <col min="4" max="4" width="11" style="106" customWidth="1"/>
    <col min="5" max="5" width="10.5" style="106" customWidth="1"/>
    <col min="6" max="11" width="8.83333333333333" style="106" customWidth="1"/>
    <col min="12" max="13" width="8.83333333333333" style="96" customWidth="1"/>
    <col min="14" max="19" width="8.83333333333333" style="106" customWidth="1"/>
    <col min="20" max="251" width="9" style="96" customWidth="1"/>
    <col min="252" max="252" width="9.16666666666667" customWidth="1"/>
  </cols>
  <sheetData>
    <row r="1" s="99" customFormat="1" ht="27" customHeight="1" spans="1:19">
      <c r="A1" s="46" t="s">
        <v>46</v>
      </c>
      <c r="B1" s="46"/>
      <c r="C1" s="46"/>
      <c r="D1" s="46"/>
      <c r="E1" s="107"/>
      <c r="F1" s="107"/>
      <c r="G1" s="107"/>
      <c r="H1" s="107"/>
      <c r="I1" s="107"/>
      <c r="J1" s="107"/>
      <c r="K1" s="107"/>
      <c r="L1" s="107"/>
      <c r="N1" s="107"/>
      <c r="O1" s="107"/>
      <c r="P1" s="107"/>
      <c r="Q1" s="107"/>
      <c r="R1" s="107"/>
      <c r="S1" s="107"/>
    </row>
    <row r="2" s="83" customFormat="1" ht="40.5" customHeight="1" spans="1:19">
      <c r="A2" s="108" t="s">
        <v>47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="83" customFormat="1" ht="12.75" customHeight="1" spans="1:19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</row>
    <row r="4" s="43" customFormat="1" ht="22.15" customHeight="1" spans="1:19">
      <c r="A4" s="109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N4" s="110"/>
      <c r="O4" s="110"/>
      <c r="P4" s="110"/>
      <c r="Q4" s="110"/>
      <c r="R4" s="110"/>
      <c r="S4" s="110" t="s">
        <v>3</v>
      </c>
    </row>
    <row r="5" s="105" customFormat="1" ht="29.85" customHeight="1" spans="1:19">
      <c r="A5" s="111" t="s">
        <v>48</v>
      </c>
      <c r="B5" s="111" t="s">
        <v>49</v>
      </c>
      <c r="C5" s="112" t="s">
        <v>50</v>
      </c>
      <c r="D5" s="113" t="s">
        <v>51</v>
      </c>
      <c r="E5" s="113"/>
      <c r="F5" s="113"/>
      <c r="G5" s="113"/>
      <c r="H5" s="113"/>
      <c r="I5" s="113"/>
      <c r="J5" s="113"/>
      <c r="K5" s="113"/>
      <c r="L5" s="113"/>
      <c r="M5" s="113"/>
      <c r="N5" s="111" t="s">
        <v>41</v>
      </c>
      <c r="O5" s="111"/>
      <c r="P5" s="111"/>
      <c r="Q5" s="111"/>
      <c r="R5" s="111"/>
      <c r="S5" s="111"/>
    </row>
    <row r="6" s="105" customFormat="1" ht="29.85" customHeight="1" spans="1:19">
      <c r="A6" s="111"/>
      <c r="B6" s="111"/>
      <c r="C6" s="114"/>
      <c r="D6" s="111" t="s">
        <v>52</v>
      </c>
      <c r="E6" s="115" t="s">
        <v>53</v>
      </c>
      <c r="F6" s="115" t="s">
        <v>54</v>
      </c>
      <c r="G6" s="115" t="s">
        <v>55</v>
      </c>
      <c r="H6" s="115" t="s">
        <v>56</v>
      </c>
      <c r="I6" s="115" t="s">
        <v>57</v>
      </c>
      <c r="J6" s="115" t="s">
        <v>58</v>
      </c>
      <c r="K6" s="115" t="s">
        <v>59</v>
      </c>
      <c r="L6" s="115" t="s">
        <v>60</v>
      </c>
      <c r="M6" s="115" t="s">
        <v>61</v>
      </c>
      <c r="N6" s="112" t="s">
        <v>52</v>
      </c>
      <c r="O6" s="111" t="s">
        <v>53</v>
      </c>
      <c r="P6" s="111" t="s">
        <v>54</v>
      </c>
      <c r="Q6" s="111" t="s">
        <v>62</v>
      </c>
      <c r="R6" s="123" t="s">
        <v>56</v>
      </c>
      <c r="S6" s="124" t="s">
        <v>63</v>
      </c>
    </row>
    <row r="7" s="44" customFormat="1" ht="33.75" customHeight="1" spans="1:251">
      <c r="A7" s="49">
        <v>323</v>
      </c>
      <c r="B7" s="49" t="s">
        <v>64</v>
      </c>
      <c r="C7" s="116">
        <f>D7+N7</f>
        <v>1621.540517</v>
      </c>
      <c r="D7" s="117">
        <f>SUM(E7:M7)</f>
        <v>1621.540517</v>
      </c>
      <c r="E7" s="117">
        <f>'4'!B7</f>
        <v>1621.540517</v>
      </c>
      <c r="F7" s="49">
        <v>0</v>
      </c>
      <c r="G7" s="49">
        <v>0</v>
      </c>
      <c r="H7" s="49"/>
      <c r="I7" s="49"/>
      <c r="J7" s="49"/>
      <c r="K7" s="49"/>
      <c r="L7" s="49"/>
      <c r="M7" s="49"/>
      <c r="N7" s="117">
        <f>SUM(O7:S7)</f>
        <v>0</v>
      </c>
      <c r="O7" s="117">
        <f>'4'!B11</f>
        <v>0</v>
      </c>
      <c r="P7" s="55"/>
      <c r="Q7" s="55"/>
      <c r="R7" s="55"/>
      <c r="S7" s="55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s="84" customFormat="1" ht="33.75" customHeight="1" spans="1:251">
      <c r="A8" s="55"/>
      <c r="B8" s="118"/>
      <c r="C8" s="55"/>
      <c r="D8" s="119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</row>
    <row r="9" s="44" customFormat="1" ht="33.75" customHeight="1" spans="1:19">
      <c r="A9" s="39"/>
      <c r="B9" s="118"/>
      <c r="C9" s="39"/>
      <c r="D9" s="39"/>
      <c r="E9" s="119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</row>
    <row r="10" s="44" customFormat="1" ht="33.75" customHeight="1" spans="1:20">
      <c r="A10" s="55"/>
      <c r="B10" s="118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84"/>
    </row>
    <row r="11" s="44" customFormat="1" ht="33.75" customHeight="1" spans="1:20">
      <c r="A11" s="55"/>
      <c r="B11" s="118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84"/>
    </row>
    <row r="12" ht="33.75" customHeight="1" spans="1:19">
      <c r="A12" s="120" t="s">
        <v>50</v>
      </c>
      <c r="B12" s="121"/>
      <c r="C12" s="116">
        <f>C7</f>
        <v>1621.540517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122"/>
      <c r="P12" s="122"/>
      <c r="Q12" s="122"/>
      <c r="R12" s="122"/>
      <c r="S12" s="122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4"/>
  <sheetViews>
    <sheetView showGridLines="0" showZeros="0" view="pageBreakPreview" zoomScale="85" zoomScaleNormal="115" topLeftCell="A10" workbookViewId="0">
      <selection activeCell="A13" sqref="$A13:$XFD16"/>
    </sheetView>
  </sheetViews>
  <sheetFormatPr defaultColWidth="9.16666666666667" defaultRowHeight="27.75" customHeight="1"/>
  <cols>
    <col min="1" max="1" width="23.6666666666667" style="100" customWidth="1"/>
    <col min="2" max="2" width="25.3333333333333" style="100" customWidth="1"/>
    <col min="3" max="8" width="17.3333333333333" style="101" customWidth="1"/>
    <col min="9" max="248" width="10.6666666666667" style="45" customWidth="1"/>
    <col min="249" max="250" width="9.16666666666667" customWidth="1"/>
  </cols>
  <sheetData>
    <row r="1" s="99" customFormat="1" ht="27" customHeight="1" spans="1:2">
      <c r="A1" s="46" t="s">
        <v>65</v>
      </c>
      <c r="B1" s="46"/>
    </row>
    <row r="2" s="42" customFormat="1" ht="48.75" customHeight="1" spans="1:12">
      <c r="A2" s="47" t="s">
        <v>66</v>
      </c>
      <c r="B2" s="47"/>
      <c r="C2" s="47"/>
      <c r="D2" s="47"/>
      <c r="E2" s="47"/>
      <c r="F2" s="47"/>
      <c r="G2" s="47"/>
      <c r="H2" s="102"/>
      <c r="I2" s="104"/>
      <c r="J2" s="47"/>
      <c r="K2" s="104"/>
      <c r="L2" s="104"/>
    </row>
    <row r="3" s="43" customFormat="1" ht="22.15" customHeight="1" spans="1:8">
      <c r="A3" s="48" t="s">
        <v>2</v>
      </c>
      <c r="H3" s="43" t="s">
        <v>3</v>
      </c>
    </row>
    <row r="4" s="84" customFormat="1" ht="29.85" customHeight="1" spans="1:8">
      <c r="A4" s="49" t="s">
        <v>67</v>
      </c>
      <c r="B4" s="49" t="s">
        <v>68</v>
      </c>
      <c r="C4" s="74" t="s">
        <v>69</v>
      </c>
      <c r="D4" s="49" t="s">
        <v>70</v>
      </c>
      <c r="E4" s="49" t="s">
        <v>71</v>
      </c>
      <c r="F4" s="49" t="s">
        <v>72</v>
      </c>
      <c r="G4" s="49" t="s">
        <v>73</v>
      </c>
      <c r="H4" s="49" t="s">
        <v>74</v>
      </c>
    </row>
    <row r="5" s="84" customFormat="1" ht="29.85" customHeight="1" spans="1:8">
      <c r="A5" s="49"/>
      <c r="B5" s="49"/>
      <c r="C5" s="74"/>
      <c r="D5" s="49"/>
      <c r="E5" s="49"/>
      <c r="F5" s="49"/>
      <c r="G5" s="49"/>
      <c r="H5" s="49"/>
    </row>
    <row r="6" s="84" customFormat="1" ht="29.85" customHeight="1" spans="1:8">
      <c r="A6" s="49"/>
      <c r="B6" s="49"/>
      <c r="C6" s="74"/>
      <c r="D6" s="49"/>
      <c r="E6" s="49"/>
      <c r="F6" s="49"/>
      <c r="G6" s="49"/>
      <c r="H6" s="49"/>
    </row>
    <row r="7" s="51" customFormat="1" ht="47.25" customHeight="1" spans="1:248">
      <c r="A7" s="75">
        <v>201</v>
      </c>
      <c r="B7" s="53" t="s">
        <v>75</v>
      </c>
      <c r="C7" s="73">
        <f>SUM(D7:E7)</f>
        <v>1621.540517</v>
      </c>
      <c r="D7" s="73">
        <f>'5'!D6</f>
        <v>1337.294681</v>
      </c>
      <c r="E7" s="103">
        <f>'5'!G6</f>
        <v>284.245836</v>
      </c>
      <c r="F7" s="55"/>
      <c r="G7" s="55"/>
      <c r="H7" s="55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</row>
    <row r="8" s="44" customFormat="1" ht="47.25" hidden="1" customHeight="1" spans="1:9">
      <c r="A8" s="77" t="s">
        <v>76</v>
      </c>
      <c r="B8" s="56" t="s">
        <v>77</v>
      </c>
      <c r="C8" s="73">
        <f t="shared" ref="C8:C13" si="0">SUM(D8:E8)</f>
        <v>0</v>
      </c>
      <c r="D8" s="73">
        <f>'5'!D7</f>
        <v>0</v>
      </c>
      <c r="E8" s="103">
        <f>'5'!G7</f>
        <v>0</v>
      </c>
      <c r="F8" s="55"/>
      <c r="G8" s="55"/>
      <c r="H8" s="55"/>
      <c r="I8" s="51"/>
    </row>
    <row r="9" ht="47.25" hidden="1" customHeight="1" spans="1:8">
      <c r="A9" s="78" t="s">
        <v>78</v>
      </c>
      <c r="B9" s="57" t="s">
        <v>79</v>
      </c>
      <c r="C9" s="73">
        <f t="shared" si="0"/>
        <v>0</v>
      </c>
      <c r="D9" s="73">
        <f>'5'!D8</f>
        <v>0</v>
      </c>
      <c r="E9" s="103">
        <f>'5'!G8</f>
        <v>0</v>
      </c>
      <c r="F9" s="55"/>
      <c r="G9" s="55"/>
      <c r="H9" s="55"/>
    </row>
    <row r="10" ht="47.25" customHeight="1" spans="1:8">
      <c r="A10" s="77">
        <v>13</v>
      </c>
      <c r="B10" s="56" t="s">
        <v>80</v>
      </c>
      <c r="C10" s="73">
        <f t="shared" si="0"/>
        <v>1621.540517</v>
      </c>
      <c r="D10" s="73">
        <f>'5'!D9</f>
        <v>1337.294681</v>
      </c>
      <c r="E10" s="103">
        <f>'5'!G9</f>
        <v>284.245836</v>
      </c>
      <c r="F10" s="55"/>
      <c r="G10" s="55"/>
      <c r="H10" s="55"/>
    </row>
    <row r="11" ht="47.25" customHeight="1" spans="1:8">
      <c r="A11" s="78" t="s">
        <v>81</v>
      </c>
      <c r="B11" s="57" t="s">
        <v>82</v>
      </c>
      <c r="C11" s="73">
        <f t="shared" si="0"/>
        <v>1337.294681</v>
      </c>
      <c r="D11" s="73">
        <f>'5'!D10</f>
        <v>1337.294681</v>
      </c>
      <c r="E11" s="103">
        <f>'5'!G10</f>
        <v>0</v>
      </c>
      <c r="F11" s="55"/>
      <c r="G11" s="55"/>
      <c r="H11" s="55"/>
    </row>
    <row r="12" ht="47.25" customHeight="1" spans="1:8">
      <c r="A12" s="78" t="s">
        <v>83</v>
      </c>
      <c r="B12" s="57" t="s">
        <v>84</v>
      </c>
      <c r="C12" s="73">
        <f t="shared" si="0"/>
        <v>284.245836</v>
      </c>
      <c r="D12" s="73">
        <f>'5'!D11</f>
        <v>0</v>
      </c>
      <c r="E12" s="103">
        <f>'5'!G11</f>
        <v>284.245836</v>
      </c>
      <c r="F12" s="55"/>
      <c r="G12" s="55"/>
      <c r="H12" s="55"/>
    </row>
    <row r="13" ht="47.25" customHeight="1" spans="1:8">
      <c r="A13" s="39" t="s">
        <v>85</v>
      </c>
      <c r="B13" s="39" t="s">
        <v>69</v>
      </c>
      <c r="C13" s="73">
        <f t="shared" si="0"/>
        <v>1621.540517</v>
      </c>
      <c r="D13" s="73">
        <f>'5'!D13</f>
        <v>1337.294681</v>
      </c>
      <c r="E13" s="103">
        <f>'5'!G13</f>
        <v>284.245836</v>
      </c>
      <c r="F13" s="55"/>
      <c r="G13" s="55"/>
      <c r="H13" s="55"/>
    </row>
    <row r="14" customHeight="1" spans="1:1">
      <c r="A14" s="81" t="s">
        <v>86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workbookViewId="0">
      <selection activeCell="B13" sqref="B13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46" t="s">
        <v>87</v>
      </c>
    </row>
    <row r="2" ht="42" customHeight="1" spans="1:250">
      <c r="A2" s="47" t="s">
        <v>88</v>
      </c>
      <c r="B2" s="47"/>
      <c r="C2" s="47"/>
      <c r="D2" s="47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</row>
    <row r="3" ht="24" customHeight="1" spans="1:250">
      <c r="A3" s="48" t="s">
        <v>2</v>
      </c>
      <c r="B3" s="43"/>
      <c r="C3" s="43"/>
      <c r="D3" s="43" t="s">
        <v>3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</row>
    <row r="4" ht="37.15" customHeight="1" spans="1:250">
      <c r="A4" s="49" t="s">
        <v>4</v>
      </c>
      <c r="B4" s="49"/>
      <c r="C4" s="49" t="s">
        <v>5</v>
      </c>
      <c r="D4" s="49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</row>
    <row r="5" ht="37.15" customHeight="1" spans="1:250">
      <c r="A5" s="49" t="s">
        <v>6</v>
      </c>
      <c r="B5" s="85" t="s">
        <v>7</v>
      </c>
      <c r="C5" s="49" t="s">
        <v>6</v>
      </c>
      <c r="D5" s="85" t="s">
        <v>7</v>
      </c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</row>
    <row r="6" ht="30" customHeight="1" spans="1:250">
      <c r="A6" s="58" t="s">
        <v>89</v>
      </c>
      <c r="B6" s="73">
        <f>B7+B8+B9</f>
        <v>1621.540517</v>
      </c>
      <c r="C6" s="86" t="s">
        <v>9</v>
      </c>
      <c r="D6" s="73">
        <f>'5'!C6</f>
        <v>1621.540517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</row>
    <row r="7" ht="30" customHeight="1" spans="1:250">
      <c r="A7" s="58" t="s">
        <v>90</v>
      </c>
      <c r="B7" s="73">
        <f>D6</f>
        <v>1621.540517</v>
      </c>
      <c r="C7" s="86" t="s">
        <v>11</v>
      </c>
      <c r="D7" s="55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44"/>
      <c r="FC7" s="44"/>
      <c r="FD7" s="44"/>
      <c r="FE7" s="44"/>
      <c r="FF7" s="44"/>
      <c r="FG7" s="44"/>
      <c r="FH7" s="44"/>
      <c r="FI7" s="44"/>
      <c r="FJ7" s="44"/>
      <c r="FK7" s="44"/>
      <c r="FL7" s="44"/>
      <c r="FM7" s="44"/>
      <c r="FN7" s="44"/>
      <c r="FO7" s="44"/>
      <c r="FP7" s="44"/>
      <c r="FQ7" s="44"/>
      <c r="FR7" s="44"/>
      <c r="FS7" s="44"/>
      <c r="FT7" s="44"/>
      <c r="FU7" s="44"/>
      <c r="FV7" s="44"/>
      <c r="FW7" s="44"/>
      <c r="FX7" s="44"/>
      <c r="FY7" s="44"/>
      <c r="FZ7" s="44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</row>
    <row r="8" ht="30" customHeight="1" spans="1:250">
      <c r="A8" s="58" t="s">
        <v>91</v>
      </c>
      <c r="B8" s="55"/>
      <c r="C8" s="86" t="s">
        <v>13</v>
      </c>
      <c r="D8" s="55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</row>
    <row r="9" ht="30" customHeight="1" spans="1:250">
      <c r="A9" s="58" t="s">
        <v>92</v>
      </c>
      <c r="B9" s="55"/>
      <c r="C9" s="86" t="s">
        <v>15</v>
      </c>
      <c r="D9" s="55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</row>
    <row r="10" ht="30" customHeight="1" spans="1:250">
      <c r="A10" s="58" t="s">
        <v>93</v>
      </c>
      <c r="B10" s="73">
        <f>B11+B12+B13</f>
        <v>0</v>
      </c>
      <c r="C10" s="86" t="s">
        <v>17</v>
      </c>
      <c r="D10" s="55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</row>
    <row r="11" ht="30" customHeight="1" spans="1:250">
      <c r="A11" s="58" t="s">
        <v>90</v>
      </c>
      <c r="B11" s="73"/>
      <c r="C11" s="81" t="s">
        <v>19</v>
      </c>
      <c r="D11" s="55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</row>
    <row r="12" ht="30" customHeight="1" spans="1:250">
      <c r="A12" s="58" t="s">
        <v>91</v>
      </c>
      <c r="B12" s="55"/>
      <c r="C12" s="86" t="s">
        <v>21</v>
      </c>
      <c r="D12" s="55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</row>
    <row r="13" ht="30" customHeight="1" spans="1:250">
      <c r="A13" s="58" t="s">
        <v>92</v>
      </c>
      <c r="B13" s="87"/>
      <c r="C13" s="86" t="s">
        <v>23</v>
      </c>
      <c r="D13" s="55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</row>
    <row r="14" ht="30" customHeight="1" spans="1:250">
      <c r="A14" s="74"/>
      <c r="B14" s="87"/>
      <c r="C14" s="86" t="s">
        <v>25</v>
      </c>
      <c r="D14" s="55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</row>
    <row r="15" ht="30" customHeight="1" spans="1:250">
      <c r="A15" s="88"/>
      <c r="B15" s="87"/>
      <c r="C15" s="86" t="s">
        <v>26</v>
      </c>
      <c r="D15" s="55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</row>
    <row r="16" ht="30" customHeight="1" spans="1:250">
      <c r="A16" s="58"/>
      <c r="B16" s="87"/>
      <c r="C16" s="86" t="s">
        <v>27</v>
      </c>
      <c r="D16" s="55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</row>
    <row r="17" ht="30" customHeight="1" spans="1:250">
      <c r="A17" s="58"/>
      <c r="B17" s="87"/>
      <c r="C17" s="86" t="s">
        <v>28</v>
      </c>
      <c r="D17" s="55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</row>
    <row r="18" ht="30" customHeight="1" spans="1:250">
      <c r="A18" s="58"/>
      <c r="B18" s="55"/>
      <c r="C18" s="86" t="s">
        <v>29</v>
      </c>
      <c r="D18" s="73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</row>
    <row r="19" ht="30" customHeight="1" spans="1:250">
      <c r="A19" s="58"/>
      <c r="B19" s="55"/>
      <c r="C19" s="86" t="s">
        <v>30</v>
      </c>
      <c r="D19" s="55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</row>
    <row r="20" ht="30" customHeight="1" spans="1:250">
      <c r="A20" s="58"/>
      <c r="B20" s="55"/>
      <c r="C20" s="86" t="s">
        <v>31</v>
      </c>
      <c r="D20" s="89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</row>
    <row r="21" ht="30" customHeight="1" spans="1:250">
      <c r="A21" s="58"/>
      <c r="B21" s="55"/>
      <c r="C21" s="86" t="s">
        <v>32</v>
      </c>
      <c r="D21" s="89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</row>
    <row r="22" ht="30" customHeight="1" spans="1:250">
      <c r="A22" s="58"/>
      <c r="B22" s="55"/>
      <c r="C22" s="90" t="s">
        <v>33</v>
      </c>
      <c r="D22" s="55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</row>
    <row r="23" ht="30" customHeight="1" spans="1:250">
      <c r="A23" s="58"/>
      <c r="B23" s="55"/>
      <c r="C23" s="90" t="s">
        <v>34</v>
      </c>
      <c r="D23" s="91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</row>
    <row r="24" ht="31.15" customHeight="1" spans="1:250">
      <c r="A24" s="58"/>
      <c r="B24" s="55"/>
      <c r="C24" s="90" t="s">
        <v>35</v>
      </c>
      <c r="D24" s="91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</row>
    <row r="25" ht="31.15" customHeight="1" spans="1:250">
      <c r="A25" s="58"/>
      <c r="B25" s="55"/>
      <c r="C25" s="90" t="s">
        <v>36</v>
      </c>
      <c r="D25" s="91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</row>
    <row r="26" ht="31.15" customHeight="1" spans="1:250">
      <c r="A26" s="58"/>
      <c r="B26" s="55"/>
      <c r="C26" s="90" t="s">
        <v>37</v>
      </c>
      <c r="D26" s="91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</row>
    <row r="27" ht="31.15" customHeight="1" spans="1:250">
      <c r="A27" s="58"/>
      <c r="B27" s="55"/>
      <c r="C27" s="90" t="s">
        <v>38</v>
      </c>
      <c r="D27" s="91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</row>
    <row r="28" ht="30" customHeight="1" spans="1:250">
      <c r="A28" s="58"/>
      <c r="B28" s="55"/>
      <c r="C28" s="58"/>
      <c r="D28" s="55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</row>
    <row r="29" ht="30" customHeight="1" spans="1:250">
      <c r="A29" s="92"/>
      <c r="B29" s="55"/>
      <c r="C29" s="58" t="s">
        <v>94</v>
      </c>
      <c r="D29" s="55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</row>
    <row r="30" ht="30" customHeight="1" spans="1:250">
      <c r="A30" s="92"/>
      <c r="B30" s="55"/>
      <c r="C30" s="55"/>
      <c r="D30" s="55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</row>
    <row r="31" ht="30" customHeight="1" spans="1:250">
      <c r="A31" s="74" t="s">
        <v>43</v>
      </c>
      <c r="B31" s="73">
        <f>B6+B10</f>
        <v>1621.540517</v>
      </c>
      <c r="C31" s="74" t="s">
        <v>44</v>
      </c>
      <c r="D31" s="73">
        <f>SUM(D6:D27)</f>
        <v>1621.540517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</row>
    <row r="32" ht="27" customHeight="1" spans="1:250">
      <c r="A32" s="59"/>
      <c r="B32" s="93"/>
      <c r="C32" s="94"/>
      <c r="D32" s="95">
        <v>0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</row>
    <row r="33" ht="27.75" customHeight="1" spans="1:250">
      <c r="A33" s="96"/>
      <c r="B33" s="97"/>
      <c r="C33" s="96"/>
      <c r="D33" s="97"/>
      <c r="E33" s="96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</row>
    <row r="34" ht="27.75" customHeight="1" spans="1:250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8"/>
      <c r="FC34" s="98"/>
      <c r="FD34" s="98"/>
      <c r="FE34" s="98"/>
      <c r="FF34" s="98"/>
      <c r="FG34" s="98"/>
      <c r="FH34" s="98"/>
      <c r="FI34" s="98"/>
      <c r="FJ34" s="98"/>
      <c r="FK34" s="98"/>
      <c r="FL34" s="98"/>
      <c r="FM34" s="98"/>
      <c r="FN34" s="98"/>
      <c r="FO34" s="98"/>
      <c r="FP34" s="98"/>
      <c r="FQ34" s="98"/>
      <c r="FR34" s="98"/>
      <c r="FS34" s="98"/>
      <c r="FT34" s="98"/>
      <c r="FU34" s="98"/>
      <c r="FV34" s="98"/>
      <c r="FW34" s="98"/>
      <c r="FX34" s="98"/>
      <c r="FY34" s="98"/>
      <c r="FZ34" s="98"/>
      <c r="GA34" s="98"/>
      <c r="GB34" s="98"/>
      <c r="GC34" s="98"/>
      <c r="GD34" s="98"/>
      <c r="GE34" s="98"/>
      <c r="GF34" s="98"/>
      <c r="GG34" s="98"/>
      <c r="GH34" s="98"/>
      <c r="GI34" s="98"/>
      <c r="GJ34" s="98"/>
      <c r="GK34" s="98"/>
      <c r="GL34" s="98"/>
      <c r="GM34" s="98"/>
      <c r="GN34" s="98"/>
      <c r="GO34" s="98"/>
      <c r="GP34" s="98"/>
      <c r="GQ34" s="98"/>
      <c r="GR34" s="98"/>
      <c r="GS34" s="98"/>
      <c r="GT34" s="98"/>
      <c r="GU34" s="98"/>
      <c r="GV34" s="98"/>
      <c r="GW34" s="98"/>
      <c r="GX34" s="98"/>
      <c r="GY34" s="98"/>
      <c r="GZ34" s="98"/>
      <c r="HA34" s="98"/>
      <c r="HB34" s="98"/>
      <c r="HC34" s="98"/>
      <c r="HD34" s="98"/>
      <c r="HE34" s="98"/>
      <c r="HF34" s="98"/>
      <c r="HG34" s="98"/>
      <c r="HH34" s="98"/>
      <c r="HI34" s="98"/>
      <c r="HJ34" s="98"/>
      <c r="HK34" s="98"/>
      <c r="HL34" s="98"/>
      <c r="HM34" s="98"/>
      <c r="HN34" s="98"/>
      <c r="HO34" s="98"/>
      <c r="HP34" s="98"/>
      <c r="HQ34" s="98"/>
      <c r="HR34" s="98"/>
      <c r="HS34" s="98"/>
      <c r="HT34" s="98"/>
      <c r="HU34" s="98"/>
      <c r="HV34" s="98"/>
      <c r="HW34" s="98"/>
      <c r="HX34" s="98"/>
      <c r="HY34" s="98"/>
      <c r="HZ34" s="98"/>
      <c r="IA34" s="98"/>
      <c r="IB34" s="98"/>
      <c r="IC34" s="98"/>
      <c r="ID34" s="98"/>
      <c r="IE34" s="98"/>
      <c r="IF34" s="98"/>
      <c r="IG34" s="98"/>
      <c r="IH34" s="98"/>
      <c r="II34" s="98"/>
      <c r="IJ34" s="98"/>
      <c r="IK34" s="98"/>
      <c r="IL34" s="98"/>
      <c r="IM34" s="98"/>
      <c r="IN34" s="98"/>
      <c r="IO34" s="98"/>
      <c r="IP34" s="98"/>
    </row>
    <row r="35" ht="27.75" customHeight="1" spans="1:250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</row>
    <row r="36" ht="27.75" customHeight="1" spans="1:250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  <c r="FU36" s="98"/>
      <c r="FV36" s="98"/>
      <c r="FW36" s="98"/>
      <c r="FX36" s="98"/>
      <c r="FY36" s="98"/>
      <c r="FZ36" s="98"/>
      <c r="GA36" s="98"/>
      <c r="GB36" s="98"/>
      <c r="GC36" s="98"/>
      <c r="GD36" s="98"/>
      <c r="GE36" s="98"/>
      <c r="GF36" s="98"/>
      <c r="GG36" s="98"/>
      <c r="GH36" s="98"/>
      <c r="GI36" s="98"/>
      <c r="GJ36" s="98"/>
      <c r="GK36" s="98"/>
      <c r="GL36" s="98"/>
      <c r="GM36" s="98"/>
      <c r="GN36" s="98"/>
      <c r="GO36" s="98"/>
      <c r="GP36" s="98"/>
      <c r="GQ36" s="98"/>
      <c r="GR36" s="98"/>
      <c r="GS36" s="98"/>
      <c r="GT36" s="98"/>
      <c r="GU36" s="98"/>
      <c r="GV36" s="98"/>
      <c r="GW36" s="98"/>
      <c r="GX36" s="98"/>
      <c r="GY36" s="98"/>
      <c r="GZ36" s="98"/>
      <c r="HA36" s="98"/>
      <c r="HB36" s="98"/>
      <c r="HC36" s="98"/>
      <c r="HD36" s="98"/>
      <c r="HE36" s="98"/>
      <c r="HF36" s="98"/>
      <c r="HG36" s="98"/>
      <c r="HH36" s="98"/>
      <c r="HI36" s="98"/>
      <c r="HJ36" s="98"/>
      <c r="HK36" s="98"/>
      <c r="HL36" s="98"/>
      <c r="HM36" s="98"/>
      <c r="HN36" s="98"/>
      <c r="HO36" s="98"/>
      <c r="HP36" s="98"/>
      <c r="HQ36" s="98"/>
      <c r="HR36" s="98"/>
      <c r="HS36" s="98"/>
      <c r="HT36" s="98"/>
      <c r="HU36" s="98"/>
      <c r="HV36" s="98"/>
      <c r="HW36" s="98"/>
      <c r="HX36" s="98"/>
      <c r="HY36" s="98"/>
      <c r="HZ36" s="98"/>
      <c r="IA36" s="98"/>
      <c r="IB36" s="98"/>
      <c r="IC36" s="98"/>
      <c r="ID36" s="98"/>
      <c r="IE36" s="98"/>
      <c r="IF36" s="98"/>
      <c r="IG36" s="98"/>
      <c r="IH36" s="98"/>
      <c r="II36" s="98"/>
      <c r="IJ36" s="98"/>
      <c r="IK36" s="98"/>
      <c r="IL36" s="98"/>
      <c r="IM36" s="98"/>
      <c r="IN36" s="98"/>
      <c r="IO36" s="98"/>
      <c r="IP36" s="98"/>
    </row>
    <row r="37" ht="27.75" customHeight="1" spans="1:250">
      <c r="A37" s="96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  <c r="FU37" s="98"/>
      <c r="FV37" s="98"/>
      <c r="FW37" s="98"/>
      <c r="FX37" s="98"/>
      <c r="FY37" s="98"/>
      <c r="FZ37" s="98"/>
      <c r="GA37" s="98"/>
      <c r="GB37" s="98"/>
      <c r="GC37" s="98"/>
      <c r="GD37" s="98"/>
      <c r="GE37" s="98"/>
      <c r="GF37" s="98"/>
      <c r="GG37" s="98"/>
      <c r="GH37" s="98"/>
      <c r="GI37" s="98"/>
      <c r="GJ37" s="98"/>
      <c r="GK37" s="98"/>
      <c r="GL37" s="98"/>
      <c r="GM37" s="98"/>
      <c r="GN37" s="98"/>
      <c r="GO37" s="98"/>
      <c r="GP37" s="98"/>
      <c r="GQ37" s="98"/>
      <c r="GR37" s="98"/>
      <c r="GS37" s="98"/>
      <c r="GT37" s="98"/>
      <c r="GU37" s="98"/>
      <c r="GV37" s="98"/>
      <c r="GW37" s="98"/>
      <c r="GX37" s="98"/>
      <c r="GY37" s="98"/>
      <c r="GZ37" s="98"/>
      <c r="HA37" s="98"/>
      <c r="HB37" s="98"/>
      <c r="HC37" s="98"/>
      <c r="HD37" s="98"/>
      <c r="HE37" s="98"/>
      <c r="HF37" s="98"/>
      <c r="HG37" s="98"/>
      <c r="HH37" s="98"/>
      <c r="HI37" s="98"/>
      <c r="HJ37" s="98"/>
      <c r="HK37" s="98"/>
      <c r="HL37" s="98"/>
      <c r="HM37" s="98"/>
      <c r="HN37" s="98"/>
      <c r="HO37" s="98"/>
      <c r="HP37" s="98"/>
      <c r="HQ37" s="98"/>
      <c r="HR37" s="98"/>
      <c r="HS37" s="98"/>
      <c r="HT37" s="98"/>
      <c r="HU37" s="98"/>
      <c r="HV37" s="98"/>
      <c r="HW37" s="98"/>
      <c r="HX37" s="98"/>
      <c r="HY37" s="98"/>
      <c r="HZ37" s="98"/>
      <c r="IA37" s="98"/>
      <c r="IB37" s="98"/>
      <c r="IC37" s="98"/>
      <c r="ID37" s="98"/>
      <c r="IE37" s="98"/>
      <c r="IF37" s="98"/>
      <c r="IG37" s="98"/>
      <c r="IH37" s="98"/>
      <c r="II37" s="98"/>
      <c r="IJ37" s="98"/>
      <c r="IK37" s="98"/>
      <c r="IL37" s="98"/>
      <c r="IM37" s="98"/>
      <c r="IN37" s="98"/>
      <c r="IO37" s="98"/>
      <c r="IP37" s="98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4"/>
  <sheetViews>
    <sheetView showGridLines="0" showZeros="0" view="pageBreakPreview" zoomScale="85" zoomScaleNormal="115" topLeftCell="A2" workbookViewId="0">
      <selection activeCell="G11" sqref="G11"/>
    </sheetView>
  </sheetViews>
  <sheetFormatPr defaultColWidth="9.16666666666667" defaultRowHeight="27.75" customHeight="1"/>
  <cols>
    <col min="1" max="1" width="16.8333333333333" style="45" customWidth="1"/>
    <col min="2" max="2" width="29.5" style="45" customWidth="1"/>
    <col min="3" max="4" width="15.5" style="45" customWidth="1"/>
    <col min="5" max="5" width="16.1666666666667" style="45" customWidth="1"/>
    <col min="6" max="6" width="15.5" style="45" customWidth="1"/>
    <col min="7" max="7" width="19.8333333333333" style="45" customWidth="1"/>
    <col min="8" max="245" width="7.66666666666667" style="45" customWidth="1"/>
  </cols>
  <sheetData>
    <row r="1" customHeight="1" spans="1:3">
      <c r="A1" s="46" t="s">
        <v>95</v>
      </c>
      <c r="B1" s="46"/>
      <c r="C1" s="46"/>
    </row>
    <row r="2" s="42" customFormat="1" ht="34.5" customHeight="1" spans="1:7">
      <c r="A2" s="47" t="s">
        <v>96</v>
      </c>
      <c r="B2" s="47"/>
      <c r="C2" s="47"/>
      <c r="D2" s="47"/>
      <c r="E2" s="47"/>
      <c r="F2" s="47"/>
      <c r="G2" s="47"/>
    </row>
    <row r="3" s="43" customFormat="1" ht="30.75" customHeight="1" spans="1:7">
      <c r="A3" s="48" t="s">
        <v>2</v>
      </c>
      <c r="G3" s="43" t="s">
        <v>3</v>
      </c>
    </row>
    <row r="4" s="44" customFormat="1" ht="40.15" customHeight="1" spans="1:245">
      <c r="A4" s="49" t="s">
        <v>67</v>
      </c>
      <c r="B4" s="49" t="s">
        <v>68</v>
      </c>
      <c r="C4" s="49" t="s">
        <v>50</v>
      </c>
      <c r="D4" s="50" t="s">
        <v>70</v>
      </c>
      <c r="E4" s="50"/>
      <c r="F4" s="50"/>
      <c r="G4" s="74" t="s">
        <v>71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</row>
    <row r="5" s="44" customFormat="1" ht="40.15" customHeight="1" spans="1:245">
      <c r="A5" s="49"/>
      <c r="B5" s="49"/>
      <c r="C5" s="49"/>
      <c r="D5" s="49" t="s">
        <v>97</v>
      </c>
      <c r="E5" s="49" t="s">
        <v>98</v>
      </c>
      <c r="F5" s="49" t="s">
        <v>99</v>
      </c>
      <c r="G5" s="74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</row>
    <row r="6" ht="35.1" customHeight="1" spans="1:7">
      <c r="A6" s="75">
        <v>201</v>
      </c>
      <c r="B6" s="53" t="s">
        <v>75</v>
      </c>
      <c r="C6" s="73">
        <f>D6+G6</f>
        <v>1621.540517</v>
      </c>
      <c r="D6" s="73">
        <f>E6+F6</f>
        <v>1337.294681</v>
      </c>
      <c r="E6" s="73">
        <f t="shared" ref="E6:G6" si="0">E7+E9</f>
        <v>1299.694681</v>
      </c>
      <c r="F6" s="73">
        <f t="shared" si="0"/>
        <v>37.6</v>
      </c>
      <c r="G6" s="76">
        <f t="shared" si="0"/>
        <v>284.245836</v>
      </c>
    </row>
    <row r="7" ht="35.1" hidden="1" customHeight="1" spans="1:7">
      <c r="A7" s="77" t="s">
        <v>76</v>
      </c>
      <c r="B7" s="56" t="s">
        <v>77</v>
      </c>
      <c r="C7" s="73">
        <f t="shared" ref="C7:C13" si="1">D7+G7</f>
        <v>0</v>
      </c>
      <c r="D7" s="73">
        <f t="shared" ref="D7:D13" si="2">E7+F7</f>
        <v>0</v>
      </c>
      <c r="E7" s="73"/>
      <c r="F7" s="73"/>
      <c r="G7" s="76">
        <f>G8</f>
        <v>0</v>
      </c>
    </row>
    <row r="8" ht="35.1" hidden="1" customHeight="1" spans="1:7">
      <c r="A8" s="78" t="s">
        <v>78</v>
      </c>
      <c r="B8" s="57" t="s">
        <v>79</v>
      </c>
      <c r="C8" s="73">
        <f t="shared" si="1"/>
        <v>0</v>
      </c>
      <c r="D8" s="73">
        <f t="shared" si="2"/>
        <v>0</v>
      </c>
      <c r="E8" s="73"/>
      <c r="F8" s="73"/>
      <c r="G8" s="76">
        <v>0</v>
      </c>
    </row>
    <row r="9" ht="35.1" customHeight="1" spans="1:7">
      <c r="A9" s="77">
        <v>13</v>
      </c>
      <c r="B9" s="56" t="s">
        <v>80</v>
      </c>
      <c r="C9" s="73">
        <f t="shared" si="1"/>
        <v>1621.540517</v>
      </c>
      <c r="D9" s="73">
        <f t="shared" si="2"/>
        <v>1337.294681</v>
      </c>
      <c r="E9" s="73">
        <f t="shared" ref="E9:G9" si="3">E10+E11+E12</f>
        <v>1299.694681</v>
      </c>
      <c r="F9" s="73">
        <f t="shared" si="3"/>
        <v>37.6</v>
      </c>
      <c r="G9" s="76">
        <f t="shared" si="3"/>
        <v>284.245836</v>
      </c>
    </row>
    <row r="10" ht="35.1" customHeight="1" spans="1:7">
      <c r="A10" s="78" t="s">
        <v>81</v>
      </c>
      <c r="B10" s="57" t="s">
        <v>82</v>
      </c>
      <c r="C10" s="73">
        <f t="shared" si="1"/>
        <v>1337.294681</v>
      </c>
      <c r="D10" s="73">
        <f t="shared" si="2"/>
        <v>1337.294681</v>
      </c>
      <c r="E10" s="73">
        <v>1299.694681</v>
      </c>
      <c r="F10" s="73">
        <v>37.6</v>
      </c>
      <c r="G10" s="79"/>
    </row>
    <row r="11" ht="35.1" customHeight="1" spans="1:7">
      <c r="A11" s="78" t="s">
        <v>83</v>
      </c>
      <c r="B11" s="57" t="s">
        <v>84</v>
      </c>
      <c r="C11" s="73">
        <f t="shared" si="1"/>
        <v>284.245836</v>
      </c>
      <c r="D11" s="73">
        <f t="shared" si="2"/>
        <v>0</v>
      </c>
      <c r="E11" s="55">
        <v>0</v>
      </c>
      <c r="F11" s="55">
        <v>0</v>
      </c>
      <c r="G11" s="80">
        <v>284.245836</v>
      </c>
    </row>
    <row r="12" ht="35.1" hidden="1" customHeight="1" spans="1:7">
      <c r="A12" s="78">
        <v>99</v>
      </c>
      <c r="B12" s="57" t="s">
        <v>100</v>
      </c>
      <c r="C12" s="73">
        <f t="shared" si="1"/>
        <v>0</v>
      </c>
      <c r="D12" s="73">
        <f t="shared" si="2"/>
        <v>0</v>
      </c>
      <c r="E12" s="55"/>
      <c r="F12" s="55"/>
      <c r="G12" s="80">
        <v>0</v>
      </c>
    </row>
    <row r="13" ht="35.1" customHeight="1" spans="1:7">
      <c r="A13" s="39" t="s">
        <v>85</v>
      </c>
      <c r="B13" s="39" t="s">
        <v>69</v>
      </c>
      <c r="C13" s="73">
        <f t="shared" si="1"/>
        <v>1621.540517</v>
      </c>
      <c r="D13" s="73">
        <f t="shared" si="2"/>
        <v>1337.294681</v>
      </c>
      <c r="E13" s="73">
        <f>E6</f>
        <v>1299.694681</v>
      </c>
      <c r="F13" s="73">
        <f t="shared" ref="F13:G13" si="4">F6</f>
        <v>37.6</v>
      </c>
      <c r="G13" s="73">
        <f t="shared" si="4"/>
        <v>284.245836</v>
      </c>
    </row>
    <row r="14" customHeight="1" spans="1:7">
      <c r="A14" s="81" t="s">
        <v>86</v>
      </c>
      <c r="B14" s="81"/>
      <c r="C14" s="81"/>
      <c r="D14" s="82"/>
      <c r="E14" s="82"/>
      <c r="F14" s="82"/>
      <c r="G14" s="82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6"/>
  <sheetViews>
    <sheetView showGridLines="0" showZeros="0" view="pageBreakPreview" zoomScale="80" zoomScaleNormal="115" topLeftCell="A27" workbookViewId="0">
      <selection activeCell="A31" sqref="$A31:$XFD35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5" width="24.6666666666667" customWidth="1"/>
    <col min="6" max="243" width="7.66666666666667" customWidth="1"/>
  </cols>
  <sheetData>
    <row r="1" ht="33.75" customHeight="1" spans="1:2">
      <c r="A1" s="46" t="s">
        <v>101</v>
      </c>
      <c r="B1" s="46"/>
    </row>
    <row r="2" ht="39.75" customHeight="1" spans="1:243">
      <c r="A2" s="47" t="s">
        <v>102</v>
      </c>
      <c r="B2" s="47"/>
      <c r="C2" s="47"/>
      <c r="D2" s="47"/>
      <c r="E2" s="47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</row>
    <row r="3" ht="15" customHeight="1" spans="1:243">
      <c r="A3" s="48" t="s">
        <v>2</v>
      </c>
      <c r="B3" s="43"/>
      <c r="C3" s="43"/>
      <c r="D3" s="43"/>
      <c r="E3" s="43" t="s">
        <v>3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</row>
    <row r="4" ht="40.15" customHeight="1" spans="1:243">
      <c r="A4" s="49" t="s">
        <v>103</v>
      </c>
      <c r="B4" s="49"/>
      <c r="C4" s="50" t="s">
        <v>104</v>
      </c>
      <c r="D4" s="50"/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</row>
    <row r="5" ht="40.15" customHeight="1" spans="1:243">
      <c r="A5" s="49" t="s">
        <v>67</v>
      </c>
      <c r="B5" s="49" t="s">
        <v>68</v>
      </c>
      <c r="C5" s="49" t="s">
        <v>97</v>
      </c>
      <c r="D5" s="49" t="s">
        <v>98</v>
      </c>
      <c r="E5" s="49" t="s">
        <v>99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</row>
    <row r="6" ht="35.1" customHeight="1" spans="1:243">
      <c r="A6" s="58">
        <v>301</v>
      </c>
      <c r="B6" s="53" t="s">
        <v>105</v>
      </c>
      <c r="C6" s="69">
        <f>D6+E6</f>
        <v>1299.694681</v>
      </c>
      <c r="D6" s="69">
        <f>SUM(D7:D14)</f>
        <v>1299.694681</v>
      </c>
      <c r="E6" s="5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</row>
    <row r="7" ht="35.1" customHeight="1" spans="1:243">
      <c r="A7" s="58">
        <v>30101</v>
      </c>
      <c r="B7" s="70" t="s">
        <v>106</v>
      </c>
      <c r="C7" s="69">
        <f t="shared" ref="C7:C35" si="0">D7+E7</f>
        <v>216.3</v>
      </c>
      <c r="D7" s="69">
        <v>216.3</v>
      </c>
      <c r="E7" s="5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</row>
    <row r="8" ht="35.1" customHeight="1" spans="1:243">
      <c r="A8" s="58">
        <v>30102</v>
      </c>
      <c r="B8" s="70" t="s">
        <v>107</v>
      </c>
      <c r="C8" s="69">
        <f t="shared" si="0"/>
        <v>627.960192</v>
      </c>
      <c r="D8" s="69">
        <v>627.960192</v>
      </c>
      <c r="E8" s="5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</row>
    <row r="9" ht="35.1" customHeight="1" spans="1:243">
      <c r="A9" s="58">
        <v>30103</v>
      </c>
      <c r="B9" s="70" t="s">
        <v>108</v>
      </c>
      <c r="C9" s="69">
        <f t="shared" si="0"/>
        <v>20</v>
      </c>
      <c r="D9" s="69">
        <v>20</v>
      </c>
      <c r="E9" s="5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</row>
    <row r="10" ht="35.1" customHeight="1" spans="1:243">
      <c r="A10" s="58">
        <v>30108</v>
      </c>
      <c r="B10" s="70" t="s">
        <v>109</v>
      </c>
      <c r="C10" s="69">
        <f t="shared" si="0"/>
        <v>88.98216</v>
      </c>
      <c r="D10" s="69">
        <v>88.98216</v>
      </c>
      <c r="E10" s="5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</row>
    <row r="11" ht="35.1" customHeight="1" spans="1:243">
      <c r="A11" s="58">
        <v>30109</v>
      </c>
      <c r="B11" s="70" t="s">
        <v>110</v>
      </c>
      <c r="C11" s="69">
        <f t="shared" si="0"/>
        <v>44.49108</v>
      </c>
      <c r="D11" s="69">
        <v>44.49108</v>
      </c>
      <c r="E11" s="5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</row>
    <row r="12" ht="35.1" customHeight="1" spans="1:243">
      <c r="A12" s="58">
        <v>30110</v>
      </c>
      <c r="B12" s="70" t="s">
        <v>111</v>
      </c>
      <c r="C12" s="69">
        <f t="shared" si="0"/>
        <v>50.052465</v>
      </c>
      <c r="D12" s="69">
        <v>50.052465</v>
      </c>
      <c r="E12" s="5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</row>
    <row r="13" ht="35.1" customHeight="1" spans="1:243">
      <c r="A13" s="58">
        <v>30112</v>
      </c>
      <c r="B13" s="70" t="s">
        <v>112</v>
      </c>
      <c r="C13" s="69">
        <f t="shared" si="0"/>
        <v>11.605484</v>
      </c>
      <c r="D13" s="69">
        <v>11.605484</v>
      </c>
      <c r="E13" s="5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</row>
    <row r="14" ht="35.1" customHeight="1" spans="1:243">
      <c r="A14" s="58">
        <v>30113</v>
      </c>
      <c r="B14" s="70" t="s">
        <v>113</v>
      </c>
      <c r="C14" s="69">
        <f t="shared" si="0"/>
        <v>240.3033</v>
      </c>
      <c r="D14" s="69">
        <v>240.3033</v>
      </c>
      <c r="E14" s="5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</row>
    <row r="15" ht="35.1" customHeight="1" spans="1:243">
      <c r="A15" s="58">
        <v>302</v>
      </c>
      <c r="B15" s="53" t="s">
        <v>114</v>
      </c>
      <c r="C15" s="69">
        <f t="shared" si="0"/>
        <v>37.6</v>
      </c>
      <c r="D15" s="55"/>
      <c r="E15" s="69">
        <f>SUM(E16:E32)</f>
        <v>37.6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</row>
    <row r="16" ht="35.1" customHeight="1" spans="1:243">
      <c r="A16" s="58">
        <v>30201</v>
      </c>
      <c r="B16" s="71" t="s">
        <v>115</v>
      </c>
      <c r="C16" s="69">
        <f t="shared" si="0"/>
        <v>13.9064</v>
      </c>
      <c r="D16" s="55"/>
      <c r="E16" s="69">
        <v>13.9064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</row>
    <row r="17" ht="35.1" customHeight="1" spans="1:243">
      <c r="A17" s="58">
        <v>30202</v>
      </c>
      <c r="B17" s="71" t="s">
        <v>116</v>
      </c>
      <c r="C17" s="69">
        <f t="shared" si="0"/>
        <v>0.4656</v>
      </c>
      <c r="D17" s="55"/>
      <c r="E17" s="69">
        <v>0.4656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</row>
    <row r="18" ht="35.1" customHeight="1" spans="1:243">
      <c r="A18" s="58">
        <v>30203</v>
      </c>
      <c r="B18" s="71" t="s">
        <v>117</v>
      </c>
      <c r="C18" s="69">
        <f t="shared" si="0"/>
        <v>0.5032</v>
      </c>
      <c r="D18" s="55"/>
      <c r="E18" s="69">
        <v>0.5032</v>
      </c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</row>
    <row r="19" ht="35.1" customHeight="1" spans="1:243">
      <c r="A19" s="58">
        <v>30204</v>
      </c>
      <c r="B19" s="71" t="s">
        <v>118</v>
      </c>
      <c r="C19" s="69">
        <f t="shared" si="0"/>
        <v>0.026</v>
      </c>
      <c r="D19" s="55"/>
      <c r="E19" s="69">
        <v>0.026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</row>
    <row r="20" ht="35.1" customHeight="1" spans="1:243">
      <c r="A20" s="58">
        <v>30205</v>
      </c>
      <c r="B20" s="71" t="s">
        <v>119</v>
      </c>
      <c r="C20" s="69">
        <f t="shared" si="0"/>
        <v>0.2864</v>
      </c>
      <c r="D20" s="55"/>
      <c r="E20" s="69">
        <v>0.2864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</row>
    <row r="21" ht="35.1" customHeight="1" spans="1:243">
      <c r="A21" s="58">
        <v>30207</v>
      </c>
      <c r="B21" s="71" t="s">
        <v>120</v>
      </c>
      <c r="C21" s="69">
        <f t="shared" si="0"/>
        <v>3.1552</v>
      </c>
      <c r="D21" s="55"/>
      <c r="E21" s="69">
        <v>3.1552</v>
      </c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</row>
    <row r="22" ht="35.1" customHeight="1" spans="1:243">
      <c r="A22" s="58">
        <v>30211</v>
      </c>
      <c r="B22" s="72" t="s">
        <v>121</v>
      </c>
      <c r="C22" s="69">
        <f t="shared" si="0"/>
        <v>16.6704</v>
      </c>
      <c r="D22" s="55"/>
      <c r="E22" s="69">
        <v>16.6704</v>
      </c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</row>
    <row r="23" ht="35.1" customHeight="1" spans="1:243">
      <c r="A23" s="58">
        <v>30213</v>
      </c>
      <c r="B23" s="71" t="s">
        <v>122</v>
      </c>
      <c r="C23" s="69">
        <f t="shared" si="0"/>
        <v>0.1504</v>
      </c>
      <c r="D23" s="55"/>
      <c r="E23" s="69">
        <v>0.1504</v>
      </c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</row>
    <row r="24" ht="35.1" customHeight="1" spans="1:243">
      <c r="A24" s="58">
        <v>30214</v>
      </c>
      <c r="B24" s="72" t="s">
        <v>123</v>
      </c>
      <c r="C24" s="69">
        <f t="shared" si="0"/>
        <v>0.1128</v>
      </c>
      <c r="D24" s="55"/>
      <c r="E24" s="69">
        <v>0.1128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</row>
    <row r="25" ht="35.1" customHeight="1" spans="1:243">
      <c r="A25" s="58">
        <v>30215</v>
      </c>
      <c r="B25" s="72" t="s">
        <v>124</v>
      </c>
      <c r="C25" s="69">
        <f t="shared" si="0"/>
        <v>0.5176</v>
      </c>
      <c r="D25" s="55"/>
      <c r="E25" s="69">
        <v>0.5176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</row>
    <row r="26" ht="35.1" customHeight="1" spans="1:243">
      <c r="A26" s="58">
        <v>30216</v>
      </c>
      <c r="B26" s="71" t="s">
        <v>125</v>
      </c>
      <c r="C26" s="69">
        <f t="shared" si="0"/>
        <v>0.4656</v>
      </c>
      <c r="D26" s="55"/>
      <c r="E26" s="69">
        <v>0.4656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</row>
    <row r="27" ht="35.1" customHeight="1" spans="1:243">
      <c r="A27" s="58">
        <v>30224</v>
      </c>
      <c r="B27" s="71" t="s">
        <v>126</v>
      </c>
      <c r="C27" s="69">
        <f t="shared" si="0"/>
        <v>0.146</v>
      </c>
      <c r="D27" s="55"/>
      <c r="E27" s="69">
        <v>0.146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</row>
    <row r="28" ht="35.1" customHeight="1" spans="1:243">
      <c r="A28" s="58">
        <v>30226</v>
      </c>
      <c r="B28" s="72" t="s">
        <v>127</v>
      </c>
      <c r="C28" s="69">
        <f t="shared" si="0"/>
        <v>0.0448</v>
      </c>
      <c r="D28" s="55"/>
      <c r="E28" s="69">
        <v>0.0448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</row>
    <row r="29" ht="35.1" customHeight="1" spans="1:243">
      <c r="A29" s="58">
        <v>30227</v>
      </c>
      <c r="B29" s="70" t="s">
        <v>128</v>
      </c>
      <c r="C29" s="69">
        <f t="shared" si="0"/>
        <v>0.7664</v>
      </c>
      <c r="D29" s="55"/>
      <c r="E29" s="69">
        <v>0.7664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</row>
    <row r="30" ht="35.1" customHeight="1" spans="1:243">
      <c r="A30" s="58">
        <v>30239</v>
      </c>
      <c r="B30" s="70" t="s">
        <v>129</v>
      </c>
      <c r="C30" s="69">
        <f t="shared" si="0"/>
        <v>0.1056</v>
      </c>
      <c r="D30" s="55"/>
      <c r="E30" s="69">
        <v>0.1056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</row>
    <row r="31" ht="35.1" customHeight="1" spans="1:243">
      <c r="A31" s="58">
        <v>30299</v>
      </c>
      <c r="B31" s="70" t="s">
        <v>130</v>
      </c>
      <c r="C31" s="69">
        <f t="shared" si="0"/>
        <v>0.2776</v>
      </c>
      <c r="D31" s="55"/>
      <c r="E31" s="69">
        <v>0.2776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</row>
    <row r="32" ht="35.1" customHeight="1" spans="1:243">
      <c r="A32" s="58">
        <v>30212</v>
      </c>
      <c r="B32" s="53" t="s">
        <v>131</v>
      </c>
      <c r="C32" s="69">
        <f t="shared" si="0"/>
        <v>0</v>
      </c>
      <c r="D32" s="55"/>
      <c r="E32" s="69">
        <f>'8'!B7</f>
        <v>0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</row>
    <row r="33" ht="35.1" customHeight="1" spans="1:243">
      <c r="A33" s="58">
        <v>310</v>
      </c>
      <c r="B33" s="53" t="s">
        <v>132</v>
      </c>
      <c r="C33" s="69">
        <f t="shared" si="0"/>
        <v>0</v>
      </c>
      <c r="D33" s="55"/>
      <c r="E33" s="69">
        <f>E34</f>
        <v>0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</row>
    <row r="34" ht="35.1" customHeight="1" spans="1:243">
      <c r="A34" s="58">
        <v>31002</v>
      </c>
      <c r="B34" s="53" t="s">
        <v>133</v>
      </c>
      <c r="C34" s="69">
        <f t="shared" si="0"/>
        <v>0</v>
      </c>
      <c r="D34" s="55"/>
      <c r="E34" s="69">
        <v>0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</row>
    <row r="35" ht="35.1" customHeight="1" spans="1:243">
      <c r="A35" s="58"/>
      <c r="B35" s="39" t="s">
        <v>69</v>
      </c>
      <c r="C35" s="73">
        <f t="shared" si="0"/>
        <v>1337.294681</v>
      </c>
      <c r="D35" s="73">
        <f t="shared" ref="D35:E35" si="1">D33+D15+D6</f>
        <v>1299.694681</v>
      </c>
      <c r="E35" s="73">
        <f t="shared" si="1"/>
        <v>37.6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</row>
    <row r="36" ht="29.25" customHeight="1" spans="1:2">
      <c r="A36" s="59" t="s">
        <v>134</v>
      </c>
      <c r="B36" s="59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2" workbookViewId="0">
      <selection activeCell="C7" sqref="C7"/>
    </sheetView>
  </sheetViews>
  <sheetFormatPr defaultColWidth="9.16666666666667" defaultRowHeight="27.75" customHeight="1"/>
  <cols>
    <col min="1" max="1" width="18.8333333333333" style="45" customWidth="1"/>
    <col min="2" max="2" width="31.1666666666667" style="45" customWidth="1"/>
    <col min="3" max="5" width="19.3333333333333" style="45" customWidth="1"/>
    <col min="6" max="243" width="7.66666666666667" style="45" customWidth="1"/>
  </cols>
  <sheetData>
    <row r="1" customHeight="1" spans="1:2">
      <c r="A1" s="46" t="s">
        <v>135</v>
      </c>
      <c r="B1" s="46"/>
    </row>
    <row r="2" s="42" customFormat="1" ht="34.5" customHeight="1" spans="1:5">
      <c r="A2" s="47" t="s">
        <v>136</v>
      </c>
      <c r="B2" s="47"/>
      <c r="C2" s="47"/>
      <c r="D2" s="47"/>
      <c r="E2" s="47"/>
    </row>
    <row r="3" s="43" customFormat="1" ht="30.75" customHeight="1" spans="1:5">
      <c r="A3" s="48" t="s">
        <v>2</v>
      </c>
      <c r="E3" s="43" t="s">
        <v>3</v>
      </c>
    </row>
    <row r="4" s="44" customFormat="1" ht="40.15" customHeight="1" spans="1:243">
      <c r="A4" s="49" t="s">
        <v>67</v>
      </c>
      <c r="B4" s="49" t="s">
        <v>68</v>
      </c>
      <c r="C4" s="50" t="s">
        <v>137</v>
      </c>
      <c r="D4" s="50"/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</row>
    <row r="5" s="44" customFormat="1" ht="40.15" customHeight="1" spans="1:243">
      <c r="A5" s="52"/>
      <c r="B5" s="52"/>
      <c r="C5" s="49" t="s">
        <v>97</v>
      </c>
      <c r="D5" s="49" t="s">
        <v>70</v>
      </c>
      <c r="E5" s="49" t="s">
        <v>71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</row>
    <row r="6" ht="45.75" customHeight="1" spans="1:5">
      <c r="A6" s="53"/>
      <c r="B6" s="53"/>
      <c r="C6" s="54"/>
      <c r="D6" s="55"/>
      <c r="E6" s="55"/>
    </row>
    <row r="7" ht="64.5" customHeight="1" spans="1:5">
      <c r="A7" s="56"/>
      <c r="B7" s="56"/>
      <c r="C7" s="54"/>
      <c r="D7" s="55"/>
      <c r="E7" s="55"/>
    </row>
    <row r="8" ht="35.1" customHeight="1" spans="1:5">
      <c r="A8" s="57"/>
      <c r="B8" s="57"/>
      <c r="C8" s="54"/>
      <c r="D8" s="55"/>
      <c r="E8" s="55"/>
    </row>
    <row r="9" ht="35.1" customHeight="1" spans="1:5">
      <c r="A9" s="39"/>
      <c r="B9" s="39"/>
      <c r="C9" s="54"/>
      <c r="D9" s="55"/>
      <c r="E9" s="55"/>
    </row>
    <row r="10" ht="35.1" customHeight="1" spans="1:5">
      <c r="A10" s="58"/>
      <c r="B10" s="58"/>
      <c r="C10" s="54"/>
      <c r="D10" s="55"/>
      <c r="E10" s="55"/>
    </row>
    <row r="11" ht="35.1" customHeight="1" spans="1:5">
      <c r="A11" s="56"/>
      <c r="B11" s="56"/>
      <c r="C11" s="54"/>
      <c r="D11" s="55"/>
      <c r="E11" s="55"/>
    </row>
    <row r="12" ht="35.1" customHeight="1" spans="1:5">
      <c r="A12" s="57"/>
      <c r="B12" s="57"/>
      <c r="C12" s="54"/>
      <c r="D12" s="55"/>
      <c r="E12" s="55"/>
    </row>
    <row r="13" ht="35.1" customHeight="1" spans="1:5">
      <c r="A13" s="39"/>
      <c r="B13" s="39"/>
      <c r="C13" s="54"/>
      <c r="D13" s="55"/>
      <c r="E13" s="55"/>
    </row>
    <row r="14" ht="35.1" customHeight="1" spans="1:5">
      <c r="A14" s="39"/>
      <c r="B14" s="39"/>
      <c r="C14" s="54"/>
      <c r="D14" s="55"/>
      <c r="E14" s="55"/>
    </row>
    <row r="15" ht="35.1" customHeight="1" spans="1:5">
      <c r="A15" s="39"/>
      <c r="B15" s="39" t="s">
        <v>138</v>
      </c>
      <c r="C15" s="54"/>
      <c r="D15" s="55"/>
      <c r="E15" s="55"/>
    </row>
    <row r="16" customHeight="1" spans="1:2">
      <c r="A16" s="59" t="s">
        <v>86</v>
      </c>
      <c r="B16" s="5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topLeftCell="A5" workbookViewId="0">
      <selection activeCell="C8" sqref="C8"/>
    </sheetView>
  </sheetViews>
  <sheetFormatPr defaultColWidth="12" defaultRowHeight="15.6" outlineLevelRow="7" outlineLevelCol="7"/>
  <cols>
    <col min="1" max="1" width="21.6666666666667" style="61" customWidth="1"/>
    <col min="2" max="6" width="18" style="61" customWidth="1"/>
    <col min="7" max="16384" width="12" style="61"/>
  </cols>
  <sheetData>
    <row r="1" ht="44.25" customHeight="1" spans="1:6">
      <c r="A1" s="46" t="s">
        <v>139</v>
      </c>
      <c r="B1" s="62"/>
      <c r="C1" s="62"/>
      <c r="D1" s="62"/>
      <c r="E1" s="62"/>
      <c r="F1" s="62"/>
    </row>
    <row r="2" ht="42" customHeight="1" spans="1:6">
      <c r="A2" s="31" t="s">
        <v>140</v>
      </c>
      <c r="B2" s="31"/>
      <c r="C2" s="31"/>
      <c r="D2" s="31"/>
      <c r="E2" s="31"/>
      <c r="F2" s="31"/>
    </row>
    <row r="3" ht="24" customHeight="1" spans="1:6">
      <c r="A3" s="31"/>
      <c r="B3" s="31"/>
      <c r="C3" s="31"/>
      <c r="D3" s="31"/>
      <c r="E3" s="31"/>
      <c r="F3" s="31"/>
    </row>
    <row r="4" ht="24" customHeight="1" spans="1:6">
      <c r="A4" s="63" t="s">
        <v>2</v>
      </c>
      <c r="B4" s="63"/>
      <c r="C4" s="63"/>
      <c r="D4" s="63"/>
      <c r="E4" s="63"/>
      <c r="F4" s="32" t="s">
        <v>3</v>
      </c>
    </row>
    <row r="5" ht="64.5" customHeight="1" spans="1:6">
      <c r="A5" s="64" t="s">
        <v>141</v>
      </c>
      <c r="B5" s="64" t="s">
        <v>142</v>
      </c>
      <c r="C5" s="65" t="s">
        <v>143</v>
      </c>
      <c r="D5" s="65"/>
      <c r="E5" s="65"/>
      <c r="F5" s="65" t="s">
        <v>144</v>
      </c>
    </row>
    <row r="6" ht="64.5" customHeight="1" spans="1:8">
      <c r="A6" s="64"/>
      <c r="B6" s="64"/>
      <c r="C6" s="65" t="s">
        <v>145</v>
      </c>
      <c r="D6" s="64" t="s">
        <v>146</v>
      </c>
      <c r="E6" s="64" t="s">
        <v>147</v>
      </c>
      <c r="F6" s="65"/>
      <c r="H6" s="66"/>
    </row>
    <row r="7" ht="64.5" customHeight="1" spans="1:6">
      <c r="A7" s="67">
        <f>B7+C7+F7</f>
        <v>0</v>
      </c>
      <c r="B7" s="67">
        <v>0</v>
      </c>
      <c r="C7" s="67">
        <v>0</v>
      </c>
      <c r="D7" s="67">
        <v>0</v>
      </c>
      <c r="E7" s="67">
        <v>0</v>
      </c>
      <c r="F7" s="67">
        <v>0</v>
      </c>
    </row>
    <row r="8" ht="51" customHeight="1" spans="1:6">
      <c r="A8" s="68"/>
      <c r="B8" s="63"/>
      <c r="C8" s="63"/>
      <c r="D8" s="63"/>
      <c r="E8" s="63"/>
      <c r="F8" s="63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CJ</cp:lastModifiedBy>
  <dcterms:created xsi:type="dcterms:W3CDTF">2016-02-19T02:32:00Z</dcterms:created>
  <cp:lastPrinted>2022-01-22T11:15:00Z</cp:lastPrinted>
  <dcterms:modified xsi:type="dcterms:W3CDTF">2025-02-05T08:47:44Z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5E29E9C9714E44D9B0A3FB71F6EC9E4C_13</vt:lpwstr>
  </property>
</Properties>
</file>