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C:\Users\77496\Desktop\【work】\2024年预算\2024年年初\各部门批复\2024年初批复\"/>
    </mc:Choice>
  </mc:AlternateContent>
  <xr:revisionPtr revIDLastSave="0" documentId="13_ncr:1_{B132207D-8C99-4E35-9FFA-E64C8DC084BD}" xr6:coauthVersionLast="47" xr6:coauthVersionMax="47" xr10:uidLastSave="{00000000-0000-0000-0000-000000000000}"/>
  <bookViews>
    <workbookView xWindow="-120" yWindow="-120" windowWidth="20730" windowHeight="11160" tabRatio="761" firstSheet="1" activeTab="5" xr2:uid="{00000000-000D-0000-FFFF-FFFF00000000}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4" r:id="rId10"/>
    <sheet name="10" sheetId="13" r:id="rId11"/>
    <sheet name="11" sheetId="12" r:id="rId12"/>
  </sheets>
  <externalReferences>
    <externalReference r:id="rId13"/>
  </externalReferences>
  <definedNames>
    <definedName name="_xlnm.Print_Area" localSheetId="1">'1'!$A$1:$D$31</definedName>
    <definedName name="_xlnm.Print_Area" localSheetId="11">'11'!$A$1:$L$26</definedName>
    <definedName name="_xlnm.Print_Area" localSheetId="3">'3'!$A$1:$H$19</definedName>
    <definedName name="_xlnm.Print_Area" localSheetId="4">'4'!$A$1:$D$31</definedName>
    <definedName name="_xlnm.Print_Area" localSheetId="8">'8'!$A$1:$F$7</definedName>
    <definedName name="_xlnm.Print_Area" localSheetId="9">'9'!$A$1:$F$10</definedName>
  </definedNames>
  <calcPr calcId="181029"/>
</workbook>
</file>

<file path=xl/calcChain.xml><?xml version="1.0" encoding="utf-8"?>
<calcChain xmlns="http://schemas.openxmlformats.org/spreadsheetml/2006/main">
  <c r="D17" i="2" l="1"/>
  <c r="E17" i="2"/>
  <c r="F17" i="2"/>
  <c r="G17" i="2"/>
  <c r="D6" i="2"/>
  <c r="E6" i="2"/>
  <c r="F6" i="2"/>
  <c r="E10" i="14"/>
  <c r="E26" i="12"/>
  <c r="D2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C10" i="2"/>
  <c r="C11" i="2"/>
  <c r="C12" i="2"/>
  <c r="C13" i="2"/>
  <c r="C14" i="2"/>
  <c r="C15" i="2"/>
  <c r="C16" i="2"/>
  <c r="C9" i="2"/>
  <c r="G15" i="2"/>
  <c r="G14" i="2" s="1"/>
  <c r="G7" i="2"/>
  <c r="C15" i="7"/>
  <c r="E15" i="7"/>
  <c r="E18" i="7" s="1"/>
  <c r="C16" i="7"/>
  <c r="E16" i="7"/>
  <c r="D8" i="7"/>
  <c r="E8" i="7"/>
  <c r="C9" i="7"/>
  <c r="C10" i="7"/>
  <c r="C11" i="7"/>
  <c r="C12" i="7"/>
  <c r="D18" i="7"/>
  <c r="D8" i="2"/>
  <c r="C8" i="2" s="1"/>
  <c r="C7" i="4"/>
  <c r="A7" i="4" s="1"/>
  <c r="D6" i="12"/>
  <c r="C7" i="2" l="1"/>
  <c r="C6" i="2" s="1"/>
  <c r="C17" i="2" s="1"/>
  <c r="C8" i="7"/>
  <c r="C7" i="7"/>
  <c r="C18" i="7" s="1"/>
  <c r="D7" i="2"/>
  <c r="D7" i="3" l="1"/>
  <c r="D8" i="3"/>
  <c r="D9" i="3"/>
  <c r="D10" i="3"/>
  <c r="D11" i="3"/>
  <c r="D12" i="3"/>
  <c r="D13" i="3"/>
  <c r="D14" i="3"/>
  <c r="E16" i="3"/>
  <c r="E17" i="3"/>
  <c r="E29" i="3"/>
  <c r="E18" i="3"/>
  <c r="E19" i="3"/>
  <c r="E20" i="3"/>
  <c r="E21" i="3"/>
  <c r="E27" i="3"/>
  <c r="E22" i="3"/>
  <c r="E24" i="3"/>
  <c r="E25" i="3"/>
  <c r="E26" i="3"/>
  <c r="E30" i="3"/>
  <c r="E31" i="3"/>
  <c r="E23" i="3"/>
  <c r="E28" i="3"/>
  <c r="E32" i="3"/>
  <c r="E35" i="3"/>
  <c r="E34" i="3" s="1"/>
  <c r="C34" i="3" s="1"/>
  <c r="E15" i="3" l="1"/>
  <c r="D6" i="3"/>
  <c r="D36" i="3" l="1"/>
  <c r="C6" i="3"/>
  <c r="E36" i="3"/>
  <c r="C36" i="3" s="1"/>
  <c r="C15" i="3"/>
</calcChain>
</file>

<file path=xl/sharedStrings.xml><?xml version="1.0" encoding="utf-8"?>
<sst xmlns="http://schemas.openxmlformats.org/spreadsheetml/2006/main" count="372" uniqueCount="214">
  <si>
    <t>附件2</t>
  </si>
  <si>
    <t>部门：天津东疆综合保税区市场监督管理局（行政审批局、政务服务办公室）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</si>
  <si>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</si>
  <si>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</si>
  <si>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</si>
  <si>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</si>
  <si>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</si>
  <si>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</si>
  <si>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</si>
  <si>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</si>
  <si>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</si>
  <si>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</si>
  <si>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</si>
  <si>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</si>
  <si>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</si>
  <si>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</si>
  <si>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</si>
  <si>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</si>
  <si>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</si>
  <si>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</si>
  <si>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</si>
  <si>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</si>
  <si>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</si>
  <si>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</si>
  <si>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</si>
  <si>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</si>
  <si>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</si>
  <si>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</si>
  <si>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</si>
  <si>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</si>
  <si>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</si>
  <si>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</si>
  <si>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</si>
  <si>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</si>
  <si>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</si>
  <si>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</si>
  <si>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</si>
  <si>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</si>
  <si>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</si>
  <si>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</si>
  <si>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</si>
  <si>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</si>
  <si>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</si>
  <si>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</si>
  <si>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</si>
  <si>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附件3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</si>
  <si>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</si>
  <si>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</si>
  <si>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</si>
  <si>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</si>
  <si>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</si>
  <si>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</si>
  <si>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</si>
  <si>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</si>
  <si>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</si>
  <si>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</si>
  <si>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</si>
  <si>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</si>
  <si>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</si>
  <si>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</si>
  <si>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</si>
  <si>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</si>
  <si>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天津东疆综合保税区市场监督管理局</t>
  </si>
  <si>
    <t>附件4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</si>
  <si>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</si>
  <si>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</si>
  <si>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</si>
  <si>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</si>
  <si>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</si>
  <si>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</si>
  <si>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</si>
  <si>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</si>
  <si>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</si>
  <si>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 xml:space="preserve">   市场监督管理事务</t>
  </si>
  <si>
    <t>01</t>
  </si>
  <si>
    <t xml:space="preserve">      行政运行</t>
  </si>
  <si>
    <t>02</t>
  </si>
  <si>
    <t xml:space="preserve">    一般行政管理事务</t>
  </si>
  <si>
    <t>04</t>
  </si>
  <si>
    <t>市场主体管理</t>
  </si>
  <si>
    <t>16</t>
  </si>
  <si>
    <t>食品安全监管</t>
  </si>
  <si>
    <t>03</t>
  </si>
  <si>
    <t>政府办公厅（室）及相关机构事务</t>
  </si>
  <si>
    <t>216</t>
  </si>
  <si>
    <t>商务服务业等支出</t>
  </si>
  <si>
    <t>99</t>
  </si>
  <si>
    <t xml:space="preserve">      其他商务服务业等支出</t>
  </si>
  <si>
    <t xml:space="preserve">        其他商务服务业等支出</t>
  </si>
  <si>
    <t>合  计</t>
  </si>
  <si>
    <t>注：本表按支出功能分类填列，明细到类、款、项三级科目。</t>
  </si>
  <si>
    <t>附件5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</si>
  <si>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</si>
  <si>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</si>
  <si>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</si>
  <si>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</si>
  <si>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</si>
  <si>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</si>
  <si>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附件6</t>
  </si>
  <si>
    <t>合   计</t>
  </si>
  <si>
    <t>人员经费</t>
  </si>
  <si>
    <t>公用经费</t>
  </si>
  <si>
    <t xml:space="preserve"> </t>
  </si>
  <si>
    <t>附件7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</si>
  <si>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</si>
  <si>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</si>
  <si>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</si>
  <si>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</si>
  <si>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</si>
  <si>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</si>
  <si>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</si>
  <si>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</si>
  <si>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</si>
  <si>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</si>
  <si>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</si>
  <si>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</si>
  <si>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</si>
  <si>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</si>
  <si>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</si>
  <si>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</si>
  <si>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</si>
  <si>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</si>
  <si>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租赁费</t>
  </si>
  <si>
    <t xml:space="preserve">  其他交通费用（车补）</t>
  </si>
  <si>
    <t xml:space="preserve">  会议费</t>
  </si>
  <si>
    <t xml:space="preserve">  培训费</t>
  </si>
  <si>
    <t xml:space="preserve">  被装购置费</t>
  </si>
  <si>
    <t xml:space="preserve">  维修（护）费</t>
  </si>
  <si>
    <t xml:space="preserve">  其他商品和服务支出（如零星宣传、慰问等）</t>
  </si>
  <si>
    <t xml:space="preserve">  咨询费</t>
  </si>
  <si>
    <t xml:space="preserve">  劳务费</t>
  </si>
  <si>
    <t xml:space="preserve">  委托业务费</t>
  </si>
  <si>
    <t xml:space="preserve">  公务用车运行维护费</t>
  </si>
  <si>
    <t xml:space="preserve">  其他交通费用（租车费）</t>
  </si>
  <si>
    <t>资本性支出</t>
  </si>
  <si>
    <t xml:space="preserve">  办公设备购置</t>
  </si>
  <si>
    <t>注：本表按部门预算支出经济分类填列，明细到类、款两级科目。</t>
  </si>
  <si>
    <t>附件8</t>
  </si>
  <si>
    <t>本年政府性基金预算支出</t>
  </si>
  <si>
    <r>
      <t xml:space="preserve">合 </t>
    </r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>计</t>
    </r>
  </si>
  <si>
    <t>附件9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</si>
  <si>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</si>
  <si>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</si>
  <si>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</si>
  <si>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</si>
  <si>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</si>
  <si>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</si>
  <si>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</si>
  <si>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附件10</t>
  </si>
  <si>
    <t>功能科目</t>
  </si>
  <si>
    <t>单位编码</t>
  </si>
  <si>
    <t>项目类别</t>
  </si>
  <si>
    <t>单位名称（项目名称）</t>
  </si>
  <si>
    <t>财政拨款</t>
  </si>
  <si>
    <t>备注</t>
  </si>
  <si>
    <t>附件11</t>
  </si>
  <si>
    <t>本年国有资本经营基金预算支出</t>
  </si>
  <si>
    <t>附件12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</si>
  <si>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</si>
  <si>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</si>
  <si>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</si>
  <si>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</si>
  <si>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</si>
  <si>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</si>
  <si>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</si>
  <si>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</si>
  <si>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</si>
  <si>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特定目标类项目</t>
  </si>
  <si>
    <t>知识产权服务业集聚园区服务项目</t>
  </si>
  <si>
    <t>市场监督管理局</t>
  </si>
  <si>
    <t>双随机及补报年报企业审计服务项目</t>
  </si>
  <si>
    <t>企业管理辅助信息服务项目</t>
  </si>
  <si>
    <t>档案数字化管理项目</t>
  </si>
  <si>
    <t>企业登记智能导办服务项目</t>
  </si>
  <si>
    <t>应急管理专项资金-食品安全应急演练项目</t>
  </si>
  <si>
    <t>应急管理专项资金-药品器械安全应急演练项目</t>
  </si>
  <si>
    <t>市场监管业务项目</t>
  </si>
  <si>
    <t>企业投资第三方评审项目</t>
  </si>
  <si>
    <t>商事登记确认制智慧登记项目</t>
  </si>
  <si>
    <t>电子证照、政务信息融合应用项目</t>
  </si>
  <si>
    <t>食品安全委员会工作经费-食品安全责任保险</t>
  </si>
  <si>
    <t>网络安全定级项目</t>
  </si>
  <si>
    <t>东疆政务服务中心宣传维护服务项目</t>
  </si>
  <si>
    <t>食品安全委员会工作经费—食品安全协管服务项目</t>
  </si>
  <si>
    <t>食品安全委员会工作经费—食品安全抽检项目</t>
  </si>
  <si>
    <t>应急管理专项资金—药品、医疗器械、化妆品领域风险排查项目</t>
  </si>
  <si>
    <t>应急管理专项资金—药品、医疗器械、化妆品质量抽检项目</t>
  </si>
  <si>
    <t>应急管理专项资金—产品质量抽检项目</t>
  </si>
  <si>
    <t>分级分类监管平台二期项目</t>
  </si>
  <si>
    <t>2024年收支预算总表</t>
  </si>
  <si>
    <t>2024年收入预算总表</t>
  </si>
  <si>
    <t xml:space="preserve"> 2024年支出预算总表</t>
  </si>
  <si>
    <t>2024年财政拨款收支预算总表</t>
  </si>
  <si>
    <t xml:space="preserve"> 2024年财政拨款一般公共预算支出预算表</t>
  </si>
  <si>
    <t xml:space="preserve"> 2024年财政拨款一般公共预算基本支出预算表</t>
  </si>
  <si>
    <t>2024年财政拨款政府性基金预算支出预算表</t>
  </si>
  <si>
    <t>2024年财政拨款一般公共预算“三公”经费支出预算表</t>
  </si>
  <si>
    <t>2024年财政拨款政府采购预算表</t>
  </si>
  <si>
    <t>2024年国有资本经营预算支出情况表</t>
  </si>
  <si>
    <t xml:space="preserve"> 2024年项目支出预算表</t>
  </si>
  <si>
    <t>货物</t>
  </si>
  <si>
    <t>天津东疆综合保税区市场监督管理局（办公设备购置）</t>
  </si>
  <si>
    <t>2013816</t>
  </si>
  <si>
    <t>服务</t>
  </si>
  <si>
    <t>天津东疆综合保税区市场监督管理局（食品安全委员会工作经费—食品安全协管服务项目）</t>
  </si>
  <si>
    <t>2013802</t>
  </si>
  <si>
    <t>天津东疆综合保税区市场监督管理局（双随机及补报年报企业审计服务项目）</t>
  </si>
  <si>
    <t>往年已执行：合同总金额83.565万元，本年度涉及53.565万元（据实结算）。</t>
  </si>
  <si>
    <t>天津东疆综合保税区市场监督管理局（企业管理辅助信息服务项目）</t>
  </si>
  <si>
    <t>2013804</t>
  </si>
  <si>
    <t>天津东疆综合保税区市场监督管理局（档案数字化管理项目）</t>
  </si>
  <si>
    <t>往年已执行：合同总金额75.96万元，本年度涉及40万元。</t>
  </si>
  <si>
    <t>往年已执行：本年度预计涉及54.5万元。</t>
  </si>
  <si>
    <r>
      <t>项目1：往年已执行：合同总金额93.360372万元，本年度涉及28.008112万元。
项目2：往年已执行：本年度预计涉</t>
    </r>
    <r>
      <rPr>
        <sz val="12"/>
        <rFont val="宋体"/>
        <family val="3"/>
        <charset val="134"/>
      </rPr>
      <t>及59.7万元。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</si>
</sst>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;_琀"/>
    <numFmt numFmtId="178" formatCode="_-* #,##0.00&quot;$&quot;_-;\-* #,##0.00&quot;$&quot;_-;_-* &quot;-&quot;??&quot;$&quot;_-;_-@_-"/>
    <numFmt numFmtId="179" formatCode="#,##0;\(#,##0\)"/>
    <numFmt numFmtId="180" formatCode="\$#,##0.00;\(\$#,##0.00\)"/>
    <numFmt numFmtId="181" formatCode="_-&quot;$&quot;* #,##0_-;\-&quot;$&quot;* #,##0_-;_-&quot;$&quot;* &quot;-&quot;_-;_-@_-"/>
    <numFmt numFmtId="182" formatCode="_(&quot;$&quot;* #,##0.00_);_(&quot;$&quot;* \(#,##0.00\);_(&quot;$&quot;* &quot;-&quot;??_);_(@_)"/>
    <numFmt numFmtId="183" formatCode="0.0"/>
    <numFmt numFmtId="184" formatCode="\$#,##0;\(\$#,##0\)"/>
    <numFmt numFmtId="185" formatCode="#,##0;\-#,##0;&quot;-&quot;"/>
    <numFmt numFmtId="186" formatCode="_-* #,##0&quot;$&quot;_-;\-* #,##0&quot;$&quot;_-;_-* &quot;-&quot;&quot;$&quot;_-;_-@_-"/>
    <numFmt numFmtId="187" formatCode="_-* #,##0.00_$_-;\-* #,##0.00_$_-;_-* &quot;-&quot;??_$_-;_-@_-"/>
    <numFmt numFmtId="188" formatCode="_-* #,##0_$_-;\-* #,##0_$_-;_-* &quot;-&quot;_$_-;_-@_-"/>
    <numFmt numFmtId="189" formatCode="0.00_ "/>
    <numFmt numFmtId="190" formatCode="#,##0.00_ "/>
    <numFmt numFmtId="191" formatCode=";;"/>
    <numFmt numFmtId="192" formatCode="#,##0.0"/>
    <numFmt numFmtId="193" formatCode="#,##0.00_);[Red]\(#,##0.00\)"/>
    <numFmt numFmtId="194" formatCode="#,##0.0_ "/>
    <numFmt numFmtId="195" formatCode="#,##0.0000"/>
    <numFmt numFmtId="196" formatCode="* #,##0.00;* \-#,##0.00;* &quot;&quot;??;@"/>
    <numFmt numFmtId="197" formatCode="00"/>
  </numFmts>
  <fonts count="68">
    <font>
      <sz val="9"/>
      <name val="宋体"/>
      <charset val="134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6"/>
      <name val="黑体"/>
      <family val="3"/>
      <charset val="134"/>
    </font>
    <font>
      <sz val="20"/>
      <name val="黑体"/>
      <family val="3"/>
      <charset val="134"/>
    </font>
    <font>
      <sz val="15"/>
      <name val="宋体"/>
      <family val="3"/>
      <charset val="134"/>
    </font>
    <font>
      <sz val="22"/>
      <name val="黑体"/>
      <family val="3"/>
      <charset val="134"/>
    </font>
    <font>
      <sz val="10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b/>
      <sz val="10"/>
      <name val="Arial"/>
      <family val="2"/>
    </font>
    <font>
      <sz val="10"/>
      <name val="Times New Roman"/>
      <family val="1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2"/>
      <name val="Times New Roman"/>
      <family val="1"/>
    </font>
    <font>
      <sz val="11"/>
      <color indexed="62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4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20"/>
      <name val="楷体_GB2312"/>
      <family val="3"/>
      <charset val="134"/>
    </font>
    <font>
      <sz val="10.5"/>
      <color indexed="20"/>
      <name val="宋体"/>
      <family val="3"/>
      <charset val="134"/>
    </font>
    <font>
      <sz val="10.5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21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sz val="8"/>
      <name val="Arial"/>
      <family val="2"/>
    </font>
    <font>
      <sz val="12"/>
      <color indexed="20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2"/>
      <name val="Arial"/>
      <family val="2"/>
    </font>
    <font>
      <sz val="12"/>
      <color indexed="17"/>
      <name val="楷体_GB2312"/>
      <family val="3"/>
      <charset val="134"/>
    </font>
    <font>
      <b/>
      <sz val="11"/>
      <color indexed="52"/>
      <name val="宋体"/>
      <family val="3"/>
      <charset val="134"/>
    </font>
    <font>
      <sz val="12"/>
      <name val="Helv"/>
    </font>
    <font>
      <b/>
      <sz val="11"/>
      <color indexed="56"/>
      <name val="宋体"/>
      <family val="3"/>
      <charset val="134"/>
    </font>
    <font>
      <sz val="10"/>
      <name val="Arial"/>
      <family val="2"/>
    </font>
    <font>
      <sz val="12"/>
      <name val="Arial"/>
      <family val="2"/>
    </font>
    <font>
      <sz val="11"/>
      <name val="ＭＳ Ｐゴシック"/>
      <family val="3"/>
      <charset val="134"/>
    </font>
    <font>
      <sz val="9"/>
      <color indexed="2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2"/>
      <color indexed="16"/>
      <name val="宋体"/>
      <family val="3"/>
      <charset val="134"/>
    </font>
    <font>
      <sz val="12"/>
      <name val="바탕체"/>
      <family val="3"/>
      <charset val="129"/>
    </font>
    <font>
      <b/>
      <sz val="11"/>
      <color indexed="9"/>
      <name val="宋体"/>
      <family val="3"/>
      <charset val="134"/>
    </font>
    <font>
      <sz val="7"/>
      <name val="Small Fonts"/>
      <family val="3"/>
      <charset val="134"/>
    </font>
    <font>
      <sz val="10"/>
      <color indexed="8"/>
      <name val="Arial"/>
      <family val="2"/>
    </font>
    <font>
      <sz val="12"/>
      <name val="官帕眉"/>
      <family val="3"/>
      <charset val="134"/>
    </font>
    <font>
      <sz val="12"/>
      <name val="Courier"/>
    </font>
    <font>
      <b/>
      <sz val="18"/>
      <name val="Arial"/>
      <family val="2"/>
    </font>
    <font>
      <b/>
      <sz val="11"/>
      <color indexed="8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0"/>
      <name val="MS Sans Serif"/>
    </font>
    <font>
      <b/>
      <sz val="11"/>
      <color indexed="42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9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i/>
      <sz val="16"/>
      <name val="Helv"/>
    </font>
    <font>
      <sz val="8"/>
      <name val="Times New Roman"/>
      <family val="1"/>
    </font>
    <font>
      <u/>
      <sz val="12"/>
      <color indexed="3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5"/>
      <color indexed="62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</fonts>
  <fills count="4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53"/>
      </patternFill>
    </fill>
    <fill>
      <patternFill patternType="solid">
        <fgColor indexed="27"/>
        <bgColor indexed="27"/>
      </patternFill>
    </fill>
    <fill>
      <patternFill patternType="solid">
        <fgColor indexed="22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9"/>
        <bgColor indexed="49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indexed="30"/>
        <bgColor indexed="30"/>
      </patternFill>
    </fill>
    <fill>
      <patternFill patternType="solid">
        <fgColor indexed="52"/>
        <bgColor indexed="52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789">
    <xf numFmtId="0" fontId="0" fillId="0" borderId="0"/>
    <xf numFmtId="0" fontId="44" fillId="0" borderId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1" fillId="2" borderId="1" applyNumberFormat="0" applyFont="0" applyAlignment="0" applyProtection="0">
      <alignment vertical="center"/>
    </xf>
    <xf numFmtId="0" fontId="38" fillId="0" borderId="0"/>
    <xf numFmtId="183" fontId="2" fillId="0" borderId="2">
      <alignment vertical="center"/>
      <protection locked="0"/>
    </xf>
    <xf numFmtId="0" fontId="49" fillId="0" borderId="0"/>
    <xf numFmtId="0" fontId="15" fillId="3" borderId="3" applyNumberFormat="0" applyAlignment="0" applyProtection="0">
      <alignment vertical="center"/>
    </xf>
    <xf numFmtId="0" fontId="42" fillId="4" borderId="4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9" fillId="0" borderId="6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/>
    <xf numFmtId="0" fontId="43" fillId="1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5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3" fillId="15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1" fontId="2" fillId="0" borderId="2">
      <alignment vertical="center"/>
      <protection locked="0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3" fillId="1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37" fontId="46" fillId="0" borderId="0"/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3" fillId="0" borderId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9" fillId="9" borderId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/>
    <xf numFmtId="0" fontId="1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7" fillId="0" borderId="0"/>
    <xf numFmtId="0" fontId="1" fillId="0" borderId="0"/>
    <xf numFmtId="0" fontId="18" fillId="8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8" fillId="8" borderId="0" applyNumberFormat="0" applyBorder="0" applyAlignment="0" applyProtection="0">
      <alignment vertical="center"/>
    </xf>
    <xf numFmtId="1" fontId="38" fillId="0" borderId="0"/>
    <xf numFmtId="0" fontId="54" fillId="20" borderId="7" applyNumberFormat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6" fillId="0" borderId="0"/>
    <xf numFmtId="0" fontId="9" fillId="9" borderId="0" applyNumberFormat="0" applyBorder="0" applyAlignment="0" applyProtection="0">
      <alignment vertical="center"/>
    </xf>
    <xf numFmtId="0" fontId="43" fillId="13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43" fillId="13" borderId="0" applyNumberFormat="0" applyBorder="0" applyAlignment="0" applyProtection="0"/>
    <xf numFmtId="0" fontId="1" fillId="0" borderId="0"/>
    <xf numFmtId="0" fontId="1" fillId="0" borderId="0"/>
    <xf numFmtId="0" fontId="1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182" fontId="38" fillId="0" borderId="0" applyFont="0" applyFill="0" applyBorder="0" applyAlignment="0" applyProtection="0"/>
    <xf numFmtId="0" fontId="1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3" fillId="0" borderId="8" applyNumberFormat="0" applyAlignment="0" applyProtection="0">
      <alignment horizontal="left" vertical="center"/>
    </xf>
    <xf numFmtId="0" fontId="37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52" fillId="0" borderId="9" applyNumberFormat="0" applyFill="0" applyAlignment="0" applyProtection="0">
      <alignment vertical="center"/>
    </xf>
    <xf numFmtId="0" fontId="16" fillId="24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179" fontId="11" fillId="0" borderId="0"/>
    <xf numFmtId="0" fontId="21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" fillId="0" borderId="2">
      <alignment horizontal="distributed" vertical="center" wrapText="1"/>
    </xf>
    <xf numFmtId="0" fontId="21" fillId="0" borderId="0">
      <alignment vertical="center"/>
    </xf>
    <xf numFmtId="0" fontId="38" fillId="0" borderId="0"/>
    <xf numFmtId="0" fontId="28" fillId="0" borderId="0">
      <alignment horizontal="centerContinuous"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180" fontId="11" fillId="0" borderId="0"/>
    <xf numFmtId="0" fontId="9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9" fontId="48" fillId="0" borderId="0" applyFont="0" applyFill="0" applyBorder="0" applyAlignment="0" applyProtection="0"/>
    <xf numFmtId="0" fontId="21" fillId="1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16" borderId="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28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38" fontId="30" fillId="4" borderId="0" applyBorder="0" applyAlignment="0" applyProtection="0"/>
    <xf numFmtId="0" fontId="9" fillId="9" borderId="0" applyNumberFormat="0" applyBorder="0" applyAlignment="0" applyProtection="0">
      <alignment vertical="center"/>
    </xf>
    <xf numFmtId="0" fontId="50" fillId="0" borderId="0" applyProtection="0"/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31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/>
    <xf numFmtId="0" fontId="21" fillId="3" borderId="0" applyNumberFormat="0" applyBorder="0" applyAlignment="0" applyProtection="0">
      <alignment vertical="center"/>
    </xf>
    <xf numFmtId="0" fontId="39" fillId="0" borderId="0" applyProtection="0"/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21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/>
    <xf numFmtId="0" fontId="31" fillId="12" borderId="0" applyNumberFormat="0" applyBorder="0" applyAlignment="0" applyProtection="0">
      <alignment vertical="center"/>
    </xf>
    <xf numFmtId="0" fontId="1" fillId="0" borderId="0"/>
    <xf numFmtId="0" fontId="9" fillId="9" borderId="0" applyNumberFormat="0" applyBorder="0" applyAlignment="0" applyProtection="0">
      <alignment vertical="center"/>
    </xf>
    <xf numFmtId="0" fontId="17" fillId="24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1" fontId="1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2" fontId="39" fillId="0" borderId="0" applyProtection="0"/>
    <xf numFmtId="0" fontId="17" fillId="33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185" fontId="47" fillId="0" borderId="0" applyFill="0" applyBorder="0" applyAlignment="0"/>
    <xf numFmtId="0" fontId="1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34" borderId="0" applyNumberFormat="0" applyBorder="0" applyAlignment="0" applyProtection="0"/>
    <xf numFmtId="0" fontId="21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7" fillId="36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27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30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13">
      <alignment horizontal="left"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37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181" fontId="38" fillId="0" borderId="0" applyFont="0" applyFill="0" applyBorder="0" applyAlignment="0" applyProtection="0"/>
    <xf numFmtId="184" fontId="11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30" borderId="0" applyNumberFormat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3" fillId="0" borderId="0" applyProtection="0"/>
    <xf numFmtId="0" fontId="17" fillId="38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21" fillId="2" borderId="1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0" fontId="30" fillId="16" borderId="2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5" fillId="3" borderId="3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8" fillId="0" borderId="0"/>
    <xf numFmtId="0" fontId="9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8" fillId="0" borderId="0"/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2" fillId="16" borderId="4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27" borderId="0" applyNumberFormat="0" applyBorder="0" applyAlignment="0" applyProtection="0"/>
    <xf numFmtId="0" fontId="9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/>
    <xf numFmtId="0" fontId="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/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3" fillId="13" borderId="0" applyNumberFormat="0" applyBorder="0" applyAlignment="0" applyProtection="0"/>
    <xf numFmtId="0" fontId="17" fillId="1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" fillId="0" borderId="0"/>
    <xf numFmtId="0" fontId="20" fillId="4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" fillId="0" borderId="0"/>
    <xf numFmtId="0" fontId="9" fillId="9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9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6" fillId="0" borderId="0"/>
    <xf numFmtId="0" fontId="9" fillId="9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4" fillId="0" borderId="0"/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66" fillId="0" borderId="0"/>
    <xf numFmtId="41" fontId="1" fillId="0" borderId="0" applyFont="0" applyFill="0" applyBorder="0" applyAlignment="0" applyProtection="0"/>
    <xf numFmtId="0" fontId="1" fillId="0" borderId="0"/>
    <xf numFmtId="0" fontId="18" fillId="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0" borderId="0"/>
    <xf numFmtId="0" fontId="9" fillId="9" borderId="0" applyNumberFormat="0" applyBorder="0" applyAlignment="0" applyProtection="0">
      <alignment vertical="center"/>
    </xf>
    <xf numFmtId="0" fontId="1" fillId="0" borderId="0"/>
    <xf numFmtId="0" fontId="18" fillId="8" borderId="0" applyNumberFormat="0" applyBorder="0" applyAlignment="0" applyProtection="0">
      <alignment vertical="center"/>
    </xf>
    <xf numFmtId="0" fontId="1" fillId="0" borderId="0"/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0" borderId="0">
      <alignment vertical="center"/>
    </xf>
    <xf numFmtId="43" fontId="11" fillId="0" borderId="0" applyFont="0" applyFill="0" applyBorder="0" applyAlignment="0" applyProtection="0"/>
    <xf numFmtId="0" fontId="19" fillId="11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56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41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41" fontId="38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0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1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4" borderId="0" applyNumberFormat="0" applyBorder="0" applyAlignment="0" applyProtection="0"/>
    <xf numFmtId="10" fontId="38" fillId="0" borderId="0" applyFont="0" applyFill="0" applyBorder="0" applyAlignment="0" applyProtection="0"/>
    <xf numFmtId="0" fontId="34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188" fontId="14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59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8" fillId="0" borderId="0"/>
    <xf numFmtId="0" fontId="34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3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6" fillId="0" borderId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2" fillId="0" borderId="1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18" fillId="8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51" fillId="0" borderId="11" applyNumberFormat="0" applyFill="0" applyAlignment="0" applyProtection="0">
      <alignment vertical="center"/>
    </xf>
    <xf numFmtId="0" fontId="35" fillId="4" borderId="3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45" fillId="20" borderId="7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/>
    <xf numFmtId="187" fontId="14" fillId="0" borderId="0" applyFont="0" applyFill="0" applyBorder="0" applyAlignment="0" applyProtection="0"/>
    <xf numFmtId="186" fontId="14" fillId="0" borderId="0" applyFont="0" applyFill="0" applyBorder="0" applyAlignment="0" applyProtection="0"/>
    <xf numFmtId="0" fontId="9" fillId="9" borderId="0" applyNumberFormat="0" applyBorder="0" applyAlignment="0" applyProtection="0">
      <alignment vertical="center"/>
    </xf>
    <xf numFmtId="178" fontId="1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1" fillId="0" borderId="0"/>
    <xf numFmtId="41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8" fillId="8" borderId="0" applyNumberFormat="0" applyBorder="0" applyAlignment="0" applyProtection="0">
      <alignment vertical="center"/>
    </xf>
    <xf numFmtId="177" fontId="10" fillId="0" borderId="0" applyFont="0" applyFill="0" applyBorder="0" applyAlignment="0" applyProtection="0"/>
    <xf numFmtId="0" fontId="8" fillId="42" borderId="0" applyNumberFormat="0" applyBorder="0" applyAlignment="0" applyProtection="0"/>
    <xf numFmtId="0" fontId="34" fillId="8" borderId="0" applyNumberFormat="0" applyBorder="0" applyAlignment="0" applyProtection="0">
      <alignment vertical="center"/>
    </xf>
    <xf numFmtId="176" fontId="10" fillId="0" borderId="0" applyFont="0" applyFill="0" applyBorder="0" applyAlignment="0" applyProtection="0"/>
    <xf numFmtId="0" fontId="8" fillId="43" borderId="0" applyNumberFormat="0" applyBorder="0" applyAlignment="0" applyProtection="0"/>
    <xf numFmtId="0" fontId="9" fillId="9" borderId="0" applyNumberFormat="0" applyBorder="0" applyAlignment="0" applyProtection="0">
      <alignment vertical="center"/>
    </xf>
    <xf numFmtId="0" fontId="8" fillId="44" borderId="0" applyNumberFormat="0" applyBorder="0" applyAlignment="0" applyProtection="0"/>
  </cellStyleXfs>
  <cellXfs count="139">
    <xf numFmtId="0" fontId="0" fillId="0" borderId="0" xfId="0"/>
    <xf numFmtId="0" fontId="1" fillId="0" borderId="0" xfId="501" applyFont="1"/>
    <xf numFmtId="0" fontId="2" fillId="0" borderId="0" xfId="501" applyFont="1"/>
    <xf numFmtId="0" fontId="66" fillId="0" borderId="0" xfId="501"/>
    <xf numFmtId="0" fontId="66" fillId="0" borderId="0" xfId="501" applyAlignment="1">
      <alignment vertical="center"/>
    </xf>
    <xf numFmtId="0" fontId="3" fillId="0" borderId="0" xfId="501" applyFont="1"/>
    <xf numFmtId="0" fontId="3" fillId="0" borderId="0" xfId="501" applyFont="1" applyAlignment="1">
      <alignment vertical="center"/>
    </xf>
    <xf numFmtId="0" fontId="4" fillId="0" borderId="0" xfId="530" applyFont="1" applyAlignment="1">
      <alignment horizontal="center" vertical="center"/>
    </xf>
    <xf numFmtId="0" fontId="5" fillId="0" borderId="0" xfId="530" applyFont="1" applyAlignment="1">
      <alignment horizontal="right" vertical="center"/>
    </xf>
    <xf numFmtId="0" fontId="63" fillId="0" borderId="2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left" vertical="center"/>
    </xf>
    <xf numFmtId="189" fontId="2" fillId="0" borderId="2" xfId="501" applyNumberFormat="1" applyFont="1" applyBorder="1" applyAlignment="1">
      <alignment horizontal="center" vertical="center"/>
    </xf>
    <xf numFmtId="0" fontId="64" fillId="0" borderId="2" xfId="0" applyFont="1" applyBorder="1" applyAlignment="1">
      <alignment horizontal="left" vertical="center" wrapText="1"/>
    </xf>
    <xf numFmtId="0" fontId="64" fillId="0" borderId="18" xfId="0" applyFont="1" applyBorder="1" applyAlignment="1">
      <alignment horizontal="left" vertical="center"/>
    </xf>
    <xf numFmtId="189" fontId="2" fillId="0" borderId="18" xfId="501" applyNumberFormat="1" applyFont="1" applyBorder="1" applyAlignment="1">
      <alignment horizontal="center" vertical="center"/>
    </xf>
    <xf numFmtId="0" fontId="64" fillId="0" borderId="18" xfId="0" applyFont="1" applyBorder="1" applyAlignment="1">
      <alignment horizontal="center" vertical="center"/>
    </xf>
    <xf numFmtId="0" fontId="2" fillId="0" borderId="2" xfId="501" applyFont="1" applyBorder="1"/>
    <xf numFmtId="0" fontId="1" fillId="0" borderId="2" xfId="501" applyFont="1" applyBorder="1" applyAlignment="1">
      <alignment horizontal="center" vertical="center" wrapText="1"/>
    </xf>
    <xf numFmtId="190" fontId="65" fillId="0" borderId="2" xfId="0" applyNumberFormat="1" applyFont="1" applyBorder="1" applyAlignment="1">
      <alignment horizontal="center" vertical="center"/>
    </xf>
    <xf numFmtId="190" fontId="65" fillId="0" borderId="18" xfId="0" applyNumberFormat="1" applyFont="1" applyBorder="1" applyAlignment="1">
      <alignment horizontal="center" vertical="center"/>
    </xf>
    <xf numFmtId="0" fontId="4" fillId="0" borderId="0" xfId="530" applyFont="1" applyAlignment="1">
      <alignment vertical="center"/>
    </xf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Continuous" vertical="top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Continuous" vertical="center"/>
    </xf>
    <xf numFmtId="0" fontId="1" fillId="0" borderId="18" xfId="0" applyFont="1" applyBorder="1" applyAlignment="1">
      <alignment horizontal="center" vertical="center" wrapText="1"/>
    </xf>
    <xf numFmtId="191" fontId="1" fillId="0" borderId="2" xfId="0" applyNumberFormat="1" applyFont="1" applyBorder="1" applyAlignment="1">
      <alignment horizontal="left" vertical="center" wrapText="1"/>
    </xf>
    <xf numFmtId="192" fontId="1" fillId="0" borderId="19" xfId="0" applyNumberFormat="1" applyFont="1" applyBorder="1" applyAlignment="1">
      <alignment horizontal="right" vertical="center" wrapText="1"/>
    </xf>
    <xf numFmtId="192" fontId="1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2"/>
    </xf>
    <xf numFmtId="19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530"/>
    <xf numFmtId="0" fontId="5" fillId="0" borderId="0" xfId="530" applyFont="1"/>
    <xf numFmtId="0" fontId="5" fillId="0" borderId="2" xfId="530" applyFont="1" applyBorder="1" applyAlignment="1">
      <alignment horizontal="center" vertical="center" wrapText="1"/>
    </xf>
    <xf numFmtId="0" fontId="5" fillId="0" borderId="2" xfId="530" applyFont="1" applyBorder="1" applyAlignment="1">
      <alignment horizontal="center" vertical="center"/>
    </xf>
    <xf numFmtId="190" fontId="5" fillId="0" borderId="2" xfId="530" applyNumberFormat="1" applyFont="1" applyBorder="1" applyAlignment="1">
      <alignment horizontal="center" vertical="center"/>
    </xf>
    <xf numFmtId="0" fontId="5" fillId="0" borderId="0" xfId="530" applyFont="1" applyAlignment="1">
      <alignment vertical="center"/>
    </xf>
    <xf numFmtId="0" fontId="5" fillId="0" borderId="0" xfId="530" applyFont="1" applyAlignment="1">
      <alignment horizontal="right"/>
    </xf>
    <xf numFmtId="0" fontId="5" fillId="0" borderId="0" xfId="530" applyFont="1" applyAlignment="1">
      <alignment horizontal="center" vertical="center" wrapText="1"/>
    </xf>
    <xf numFmtId="190" fontId="1" fillId="0" borderId="2" xfId="0" applyNumberFormat="1" applyFont="1" applyBorder="1" applyAlignment="1">
      <alignment horizontal="right" vertical="center" wrapText="1"/>
    </xf>
    <xf numFmtId="191" fontId="1" fillId="0" borderId="20" xfId="0" applyNumberFormat="1" applyFont="1" applyBorder="1" applyAlignment="1">
      <alignment horizontal="left" vertical="center" wrapText="1"/>
    </xf>
    <xf numFmtId="191" fontId="1" fillId="0" borderId="20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horizontal="left" vertical="center" wrapText="1"/>
    </xf>
    <xf numFmtId="191" fontId="7" fillId="0" borderId="2" xfId="0" applyNumberFormat="1" applyFont="1" applyBorder="1" applyAlignment="1">
      <alignment horizontal="left" vertical="center" wrapText="1"/>
    </xf>
    <xf numFmtId="193" fontId="7" fillId="0" borderId="2" xfId="0" applyNumberFormat="1" applyFont="1" applyBorder="1" applyAlignment="1">
      <alignment horizontal="righ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49" fontId="7" fillId="0" borderId="2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 indent="2"/>
    </xf>
    <xf numFmtId="190" fontId="7" fillId="0" borderId="2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/>
    </xf>
    <xf numFmtId="194" fontId="1" fillId="0" borderId="2" xfId="0" applyNumberFormat="1" applyFont="1" applyBorder="1" applyAlignment="1">
      <alignment horizontal="center" vertical="center" wrapText="1"/>
    </xf>
    <xf numFmtId="193" fontId="1" fillId="0" borderId="2" xfId="0" applyNumberFormat="1" applyFont="1" applyBorder="1" applyAlignment="1">
      <alignment horizontal="right" vertical="center" wrapText="1"/>
    </xf>
    <xf numFmtId="192" fontId="1" fillId="0" borderId="2" xfId="0" applyNumberFormat="1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192" fontId="1" fillId="0" borderId="2" xfId="0" applyNumberFormat="1" applyFont="1" applyBorder="1" applyAlignment="1">
      <alignment wrapText="1"/>
    </xf>
    <xf numFmtId="0" fontId="7" fillId="0" borderId="2" xfId="0" applyFont="1" applyBorder="1" applyAlignment="1">
      <alignment vertical="center"/>
    </xf>
    <xf numFmtId="192" fontId="1" fillId="0" borderId="18" xfId="0" applyNumberFormat="1" applyFont="1" applyBorder="1" applyAlignment="1">
      <alignment horizontal="right" vertical="center" wrapText="1"/>
    </xf>
    <xf numFmtId="192" fontId="1" fillId="0" borderId="20" xfId="0" applyNumberFormat="1" applyFont="1" applyBorder="1" applyAlignment="1">
      <alignment horizontal="left" vertical="center" wrapText="1"/>
    </xf>
    <xf numFmtId="192" fontId="1" fillId="0" borderId="2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 indent="3"/>
    </xf>
    <xf numFmtId="192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Continuous" vertical="center"/>
    </xf>
    <xf numFmtId="195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192" fontId="7" fillId="0" borderId="0" xfId="0" applyNumberFormat="1" applyFont="1" applyAlignment="1">
      <alignment vertical="center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196" fontId="7" fillId="0" borderId="0" xfId="0" applyNumberFormat="1" applyFont="1" applyAlignment="1">
      <alignment horizontal="center" vertical="center"/>
    </xf>
    <xf numFmtId="191" fontId="7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96" fontId="6" fillId="0" borderId="0" xfId="0" applyNumberFormat="1" applyFont="1" applyAlignment="1">
      <alignment horizontal="centerContinuous" vertical="top"/>
    </xf>
    <xf numFmtId="49" fontId="6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6" fontId="7" fillId="0" borderId="0" xfId="0" applyNumberFormat="1" applyFont="1" applyAlignment="1">
      <alignment vertical="center"/>
    </xf>
    <xf numFmtId="197" fontId="6" fillId="0" borderId="0" xfId="0" applyNumberFormat="1" applyFont="1" applyAlignment="1">
      <alignment horizontal="center" vertical="top"/>
    </xf>
    <xf numFmtId="194" fontId="1" fillId="0" borderId="0" xfId="0" applyNumberFormat="1" applyFont="1" applyAlignment="1">
      <alignment horizontal="left"/>
    </xf>
    <xf numFmtId="194" fontId="1" fillId="0" borderId="0" xfId="0" applyNumberFormat="1" applyFont="1" applyAlignment="1">
      <alignment horizontal="right"/>
    </xf>
    <xf numFmtId="194" fontId="0" fillId="0" borderId="2" xfId="0" applyNumberFormat="1" applyBorder="1" applyAlignment="1">
      <alignment horizontal="center" vertical="center" wrapText="1"/>
    </xf>
    <xf numFmtId="194" fontId="0" fillId="0" borderId="18" xfId="0" applyNumberForma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92" fontId="1" fillId="0" borderId="2" xfId="0" applyNumberFormat="1" applyFont="1" applyBorder="1" applyAlignment="1">
      <alignment horizontal="center" vertical="center" wrapText="1"/>
    </xf>
    <xf numFmtId="194" fontId="7" fillId="0" borderId="0" xfId="0" applyNumberFormat="1" applyFont="1" applyAlignment="1">
      <alignment horizontal="right" vertical="top"/>
    </xf>
    <xf numFmtId="0" fontId="0" fillId="0" borderId="2" xfId="0" applyBorder="1" applyAlignment="1">
      <alignment horizontal="center" vertical="center" wrapText="1"/>
    </xf>
    <xf numFmtId="192" fontId="7" fillId="0" borderId="2" xfId="0" applyNumberFormat="1" applyFont="1" applyBorder="1" applyAlignment="1">
      <alignment horizontal="right" vertical="center" wrapText="1"/>
    </xf>
    <xf numFmtId="196" fontId="7" fillId="0" borderId="2" xfId="0" applyNumberFormat="1" applyFont="1" applyBorder="1" applyAlignment="1">
      <alignment vertical="center"/>
    </xf>
    <xf numFmtId="194" fontId="0" fillId="0" borderId="18" xfId="0" applyNumberFormat="1" applyBorder="1" applyAlignment="1">
      <alignment vertical="center" wrapText="1"/>
    </xf>
    <xf numFmtId="196" fontId="0" fillId="0" borderId="18" xfId="0" applyNumberFormat="1" applyBorder="1" applyAlignment="1">
      <alignment vertical="center" wrapText="1"/>
    </xf>
    <xf numFmtId="189" fontId="0" fillId="0" borderId="0" xfId="0" applyNumberFormat="1"/>
    <xf numFmtId="189" fontId="3" fillId="0" borderId="0" xfId="0" applyNumberFormat="1" applyFont="1"/>
    <xf numFmtId="0" fontId="1" fillId="0" borderId="20" xfId="0" applyFont="1" applyBorder="1" applyAlignment="1">
      <alignment vertical="center"/>
    </xf>
    <xf numFmtId="0" fontId="1" fillId="0" borderId="20" xfId="0" applyFont="1" applyBorder="1" applyAlignment="1">
      <alignment horizontal="left" vertical="center"/>
    </xf>
    <xf numFmtId="193" fontId="1" fillId="0" borderId="2" xfId="0" applyNumberFormat="1" applyFont="1" applyBorder="1" applyAlignment="1">
      <alignment wrapText="1"/>
    </xf>
    <xf numFmtId="4" fontId="1" fillId="0" borderId="18" xfId="0" applyNumberFormat="1" applyFont="1" applyBorder="1" applyAlignment="1">
      <alignment horizontal="right" vertical="center" wrapText="1"/>
    </xf>
    <xf numFmtId="4" fontId="1" fillId="0" borderId="21" xfId="0" applyNumberFormat="1" applyFont="1" applyBorder="1" applyAlignment="1">
      <alignment horizontal="right" vertical="center" wrapText="1"/>
    </xf>
    <xf numFmtId="0" fontId="66" fillId="0" borderId="2" xfId="501" applyBorder="1"/>
    <xf numFmtId="4" fontId="1" fillId="0" borderId="23" xfId="671" applyNumberFormat="1" applyFont="1" applyBorder="1" applyAlignment="1">
      <alignment horizontal="center" vertical="center" wrapText="1"/>
    </xf>
    <xf numFmtId="191" fontId="1" fillId="0" borderId="23" xfId="671" applyNumberFormat="1" applyFont="1" applyBorder="1" applyAlignment="1">
      <alignment horizontal="center" vertical="center" wrapText="1"/>
    </xf>
    <xf numFmtId="0" fontId="1" fillId="0" borderId="23" xfId="671" applyFont="1" applyBorder="1" applyAlignment="1">
      <alignment horizontal="center" vertical="center" wrapText="1"/>
    </xf>
    <xf numFmtId="192" fontId="1" fillId="0" borderId="24" xfId="671" applyNumberFormat="1" applyFont="1" applyBorder="1" applyAlignment="1">
      <alignment horizontal="center" vertical="center" wrapText="1"/>
    </xf>
    <xf numFmtId="192" fontId="1" fillId="0" borderId="23" xfId="671" applyNumberFormat="1" applyFont="1" applyBorder="1" applyAlignment="1">
      <alignment horizontal="center" vertical="center" wrapText="1"/>
    </xf>
    <xf numFmtId="49" fontId="1" fillId="0" borderId="23" xfId="0" applyNumberFormat="1" applyFont="1" applyBorder="1" applyAlignment="1">
      <alignment horizontal="center" vertical="center" wrapText="1"/>
    </xf>
    <xf numFmtId="192" fontId="1" fillId="0" borderId="23" xfId="671" applyNumberFormat="1" applyFont="1" applyBorder="1" applyAlignment="1">
      <alignment horizontal="left" vertical="center" wrapText="1"/>
    </xf>
    <xf numFmtId="0" fontId="67" fillId="45" borderId="23" xfId="0" applyFont="1" applyFill="1" applyBorder="1" applyAlignment="1">
      <alignment horizontal="left" vertical="center" wrapText="1"/>
    </xf>
    <xf numFmtId="0" fontId="1" fillId="45" borderId="23" xfId="0" applyFont="1" applyFill="1" applyBorder="1" applyAlignment="1">
      <alignment horizontal="left" vertical="center" wrapText="1"/>
    </xf>
    <xf numFmtId="190" fontId="1" fillId="0" borderId="23" xfId="671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97" fontId="6" fillId="0" borderId="0" xfId="0" applyNumberFormat="1" applyFont="1" applyAlignment="1">
      <alignment horizontal="center" vertical="top"/>
    </xf>
    <xf numFmtId="0" fontId="0" fillId="0" borderId="2" xfId="0" applyBorder="1" applyAlignment="1">
      <alignment horizontal="center" vertical="center"/>
    </xf>
    <xf numFmtId="194" fontId="0" fillId="0" borderId="2" xfId="0" applyNumberFormat="1" applyBorder="1" applyAlignment="1">
      <alignment horizontal="center" vertical="center" wrapText="1"/>
    </xf>
    <xf numFmtId="192" fontId="0" fillId="0" borderId="20" xfId="0" applyNumberFormat="1" applyBorder="1" applyAlignment="1">
      <alignment horizontal="center" vertical="center" wrapText="1"/>
    </xf>
    <xf numFmtId="192" fontId="0" fillId="0" borderId="19" xfId="0" applyNumberFormat="1" applyBorder="1" applyAlignment="1">
      <alignment horizontal="center" vertical="center" wrapText="1"/>
    </xf>
    <xf numFmtId="194" fontId="0" fillId="0" borderId="18" xfId="0" applyNumberFormat="1" applyBorder="1" applyAlignment="1">
      <alignment horizontal="center" vertical="center" wrapText="1"/>
    </xf>
    <xf numFmtId="194" fontId="0" fillId="0" borderId="22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4" fillId="0" borderId="0" xfId="530" applyFont="1" applyAlignment="1">
      <alignment horizontal="center" vertical="center"/>
    </xf>
    <xf numFmtId="0" fontId="5" fillId="0" borderId="2" xfId="530" applyFont="1" applyBorder="1" applyAlignment="1">
      <alignment horizontal="center" vertical="center"/>
    </xf>
    <xf numFmtId="0" fontId="5" fillId="0" borderId="2" xfId="53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5" fillId="0" borderId="0" xfId="530" applyFont="1" applyAlignment="1">
      <alignment horizontal="right"/>
    </xf>
    <xf numFmtId="0" fontId="1" fillId="0" borderId="2" xfId="501" applyFont="1" applyBorder="1" applyAlignment="1">
      <alignment horizontal="center" vertical="center"/>
    </xf>
    <xf numFmtId="0" fontId="1" fillId="0" borderId="16" xfId="501" applyFont="1" applyBorder="1" applyAlignment="1">
      <alignment horizontal="center" vertical="center"/>
    </xf>
    <xf numFmtId="0" fontId="1" fillId="0" borderId="17" xfId="501" applyFont="1" applyBorder="1" applyAlignment="1">
      <alignment horizontal="center" vertical="center"/>
    </xf>
    <xf numFmtId="0" fontId="1" fillId="0" borderId="2" xfId="501" applyFont="1" applyBorder="1" applyAlignment="1">
      <alignment horizontal="center" vertical="center" wrapText="1"/>
    </xf>
  </cellXfs>
  <cellStyles count="789">
    <cellStyle name="?鹎%U龡&amp;H齲_x0001_C铣_x0014__x0007__x0001__x0001_" xfId="415" xr:uid="{00000000-0005-0000-0000-000000000000}"/>
    <cellStyle name="_ET_STYLE_NoName_00_" xfId="233" xr:uid="{00000000-0005-0000-0000-000001000000}"/>
    <cellStyle name="20% - Accent1" xfId="292" xr:uid="{00000000-0005-0000-0000-000002000000}"/>
    <cellStyle name="20% - Accent2" xfId="259" xr:uid="{00000000-0005-0000-0000-000003000000}"/>
    <cellStyle name="20% - Accent3" xfId="188" xr:uid="{00000000-0005-0000-0000-000004000000}"/>
    <cellStyle name="20% - Accent4" xfId="155" xr:uid="{00000000-0005-0000-0000-000005000000}"/>
    <cellStyle name="20% - Accent5" xfId="679" xr:uid="{00000000-0005-0000-0000-000006000000}"/>
    <cellStyle name="20% - Accent6" xfId="281" xr:uid="{00000000-0005-0000-0000-000007000000}"/>
    <cellStyle name="20% - 强调文字颜色 1 2" xfId="356" xr:uid="{00000000-0005-0000-0000-000008000000}"/>
    <cellStyle name="20% - 强调文字颜色 2 2" xfId="311" xr:uid="{00000000-0005-0000-0000-000009000000}"/>
    <cellStyle name="20% - 强调文字颜色 3 2" xfId="225" xr:uid="{00000000-0005-0000-0000-00000A000000}"/>
    <cellStyle name="20% - 强调文字颜色 4 2" xfId="246" xr:uid="{00000000-0005-0000-0000-00000B000000}"/>
    <cellStyle name="20% - 强调文字颜色 5 2" xfId="98" xr:uid="{00000000-0005-0000-0000-00000C000000}"/>
    <cellStyle name="20% - 强调文字颜色 6 2" xfId="221" xr:uid="{00000000-0005-0000-0000-00000D000000}"/>
    <cellStyle name="40% - Accent1" xfId="760" xr:uid="{00000000-0005-0000-0000-00000E000000}"/>
    <cellStyle name="40% - Accent2" xfId="217" xr:uid="{00000000-0005-0000-0000-00000F000000}"/>
    <cellStyle name="40% - Accent3" xfId="215" xr:uid="{00000000-0005-0000-0000-000010000000}"/>
    <cellStyle name="40% - Accent4" xfId="304" xr:uid="{00000000-0005-0000-0000-000011000000}"/>
    <cellStyle name="40% - Accent5" xfId="327" xr:uid="{00000000-0005-0000-0000-000012000000}"/>
    <cellStyle name="40% - Accent6" xfId="753" xr:uid="{00000000-0005-0000-0000-000013000000}"/>
    <cellStyle name="40% - 强调文字颜色 1 2" xfId="543" xr:uid="{00000000-0005-0000-0000-000014000000}"/>
    <cellStyle name="40% - 强调文字颜色 2 2" xfId="210" xr:uid="{00000000-0005-0000-0000-000015000000}"/>
    <cellStyle name="40% - 强调文字颜色 3 2" xfId="206" xr:uid="{00000000-0005-0000-0000-000016000000}"/>
    <cellStyle name="40% - 强调文字颜色 4 2" xfId="199" xr:uid="{00000000-0005-0000-0000-000017000000}"/>
    <cellStyle name="40% - 强调文字颜色 5 2" xfId="194" xr:uid="{00000000-0005-0000-0000-000018000000}"/>
    <cellStyle name="40% - 强调文字颜色 6 2" xfId="325" xr:uid="{00000000-0005-0000-0000-000019000000}"/>
    <cellStyle name="60% - Accent1" xfId="431" xr:uid="{00000000-0005-0000-0000-00001A000000}"/>
    <cellStyle name="60% - Accent2" xfId="553" xr:uid="{00000000-0005-0000-0000-00001B000000}"/>
    <cellStyle name="60% - Accent3" xfId="342" xr:uid="{00000000-0005-0000-0000-00001C000000}"/>
    <cellStyle name="60% - Accent4" xfId="517" xr:uid="{00000000-0005-0000-0000-00001D000000}"/>
    <cellStyle name="60% - Accent5" xfId="496" xr:uid="{00000000-0005-0000-0000-00001E000000}"/>
    <cellStyle name="60% - Accent6" xfId="358" xr:uid="{00000000-0005-0000-0000-00001F000000}"/>
    <cellStyle name="60% - 强调文字颜色 1 2" xfId="247" xr:uid="{00000000-0005-0000-0000-000020000000}"/>
    <cellStyle name="60% - 强调文字颜色 2 2" xfId="49" xr:uid="{00000000-0005-0000-0000-000021000000}"/>
    <cellStyle name="60% - 强调文字颜色 3 2" xfId="185" xr:uid="{00000000-0005-0000-0000-000022000000}"/>
    <cellStyle name="60% - 强调文字颜色 4 2" xfId="256" xr:uid="{00000000-0005-0000-0000-000023000000}"/>
    <cellStyle name="60% - 强调文字颜色 5 2" xfId="173" xr:uid="{00000000-0005-0000-0000-000024000000}"/>
    <cellStyle name="60% - 强调文字颜色 6 2" xfId="238" xr:uid="{00000000-0005-0000-0000-000025000000}"/>
    <cellStyle name="Accent1" xfId="383" xr:uid="{00000000-0005-0000-0000-000026000000}"/>
    <cellStyle name="Accent1 - 20%" xfId="436" xr:uid="{00000000-0005-0000-0000-000027000000}"/>
    <cellStyle name="Accent1 - 40%" xfId="258" xr:uid="{00000000-0005-0000-0000-000028000000}"/>
    <cellStyle name="Accent1 - 60%" xfId="200" xr:uid="{00000000-0005-0000-0000-000029000000}"/>
    <cellStyle name="Accent1_2006年33甘肃" xfId="161" xr:uid="{00000000-0005-0000-0000-00002A000000}"/>
    <cellStyle name="Accent2" xfId="195" xr:uid="{00000000-0005-0000-0000-00002B000000}"/>
    <cellStyle name="Accent2 - 20%" xfId="297" xr:uid="{00000000-0005-0000-0000-00002C000000}"/>
    <cellStyle name="Accent2 - 40%" xfId="612" xr:uid="{00000000-0005-0000-0000-00002D000000}"/>
    <cellStyle name="Accent2 - 60%" xfId="158" xr:uid="{00000000-0005-0000-0000-00002E000000}"/>
    <cellStyle name="Accent2_2006年33甘肃" xfId="341" xr:uid="{00000000-0005-0000-0000-00002F000000}"/>
    <cellStyle name="Accent3" xfId="572" xr:uid="{00000000-0005-0000-0000-000030000000}"/>
    <cellStyle name="Accent3 - 20%" xfId="252" xr:uid="{00000000-0005-0000-0000-000031000000}"/>
    <cellStyle name="Accent3 - 40%" xfId="658" xr:uid="{00000000-0005-0000-0000-000032000000}"/>
    <cellStyle name="Accent3 - 60%" xfId="323" xr:uid="{00000000-0005-0000-0000-000033000000}"/>
    <cellStyle name="Accent3_2006年33甘肃" xfId="288" xr:uid="{00000000-0005-0000-0000-000034000000}"/>
    <cellStyle name="Accent4" xfId="346" xr:uid="{00000000-0005-0000-0000-000035000000}"/>
    <cellStyle name="Accent4 - 20%" xfId="280" xr:uid="{00000000-0005-0000-0000-000036000000}"/>
    <cellStyle name="Accent4 - 40%" xfId="213" xr:uid="{00000000-0005-0000-0000-000037000000}"/>
    <cellStyle name="Accent4 - 60%" xfId="459" xr:uid="{00000000-0005-0000-0000-000038000000}"/>
    <cellStyle name="Accent5" xfId="355" xr:uid="{00000000-0005-0000-0000-000039000000}"/>
    <cellStyle name="Accent5 - 20%" xfId="690" xr:uid="{00000000-0005-0000-0000-00003A000000}"/>
    <cellStyle name="Accent5 - 40%" xfId="651" xr:uid="{00000000-0005-0000-0000-00003B000000}"/>
    <cellStyle name="Accent5 - 60%" xfId="363" xr:uid="{00000000-0005-0000-0000-00003C000000}"/>
    <cellStyle name="Accent6" xfId="365" xr:uid="{00000000-0005-0000-0000-00003D000000}"/>
    <cellStyle name="Accent6 - 20%" xfId="369" xr:uid="{00000000-0005-0000-0000-00003E000000}"/>
    <cellStyle name="Accent6 - 40%" xfId="88" xr:uid="{00000000-0005-0000-0000-00003F000000}"/>
    <cellStyle name="Accent6 - 60%" xfId="262" xr:uid="{00000000-0005-0000-0000-000040000000}"/>
    <cellStyle name="Accent6_2006年33甘肃" xfId="402" xr:uid="{00000000-0005-0000-0000-000041000000}"/>
    <cellStyle name="Bad" xfId="267" xr:uid="{00000000-0005-0000-0000-000042000000}"/>
    <cellStyle name="Calc Currency (0)" xfId="350" xr:uid="{00000000-0005-0000-0000-000043000000}"/>
    <cellStyle name="Calculation" xfId="249" xr:uid="{00000000-0005-0000-0000-000044000000}"/>
    <cellStyle name="Check Cell" xfId="172" xr:uid="{00000000-0005-0000-0000-000045000000}"/>
    <cellStyle name="ColLevel_0" xfId="140" xr:uid="{00000000-0005-0000-0000-000046000000}"/>
    <cellStyle name="Comma [0]" xfId="583" xr:uid="{00000000-0005-0000-0000-000047000000}"/>
    <cellStyle name="comma zerodec" xfId="216" xr:uid="{00000000-0005-0000-0000-000048000000}"/>
    <cellStyle name="Comma_1995" xfId="168" xr:uid="{00000000-0005-0000-0000-000049000000}"/>
    <cellStyle name="Currency [0]" xfId="385" xr:uid="{00000000-0005-0000-0000-00004A000000}"/>
    <cellStyle name="Currency_1995" xfId="190" xr:uid="{00000000-0005-0000-0000-00004B000000}"/>
    <cellStyle name="Currency1" xfId="239" xr:uid="{00000000-0005-0000-0000-00004C000000}"/>
    <cellStyle name="Date" xfId="282" xr:uid="{00000000-0005-0000-0000-00004D000000}"/>
    <cellStyle name="Dollar (zero dec)" xfId="386" xr:uid="{00000000-0005-0000-0000-00004E000000}"/>
    <cellStyle name="Explanatory Text" xfId="669" xr:uid="{00000000-0005-0000-0000-00004F000000}"/>
    <cellStyle name="Fixed" xfId="340" xr:uid="{00000000-0005-0000-0000-000050000000}"/>
    <cellStyle name="Good" xfId="387" xr:uid="{00000000-0005-0000-0000-000051000000}"/>
    <cellStyle name="Grey" xfId="264" xr:uid="{00000000-0005-0000-0000-000052000000}"/>
    <cellStyle name="Header1" xfId="207" xr:uid="{00000000-0005-0000-0000-000053000000}"/>
    <cellStyle name="Header2" xfId="376" xr:uid="{00000000-0005-0000-0000-000054000000}"/>
    <cellStyle name="Heading 1" xfId="726" xr:uid="{00000000-0005-0000-0000-000055000000}"/>
    <cellStyle name="Heading 2" xfId="596" xr:uid="{00000000-0005-0000-0000-000056000000}"/>
    <cellStyle name="Heading 3" xfId="394" xr:uid="{00000000-0005-0000-0000-000057000000}"/>
    <cellStyle name="Heading 4" xfId="399" xr:uid="{00000000-0005-0000-0000-000058000000}"/>
    <cellStyle name="HEADING1" xfId="266" xr:uid="{00000000-0005-0000-0000-000059000000}"/>
    <cellStyle name="HEADING2" xfId="401" xr:uid="{00000000-0005-0000-0000-00005A000000}"/>
    <cellStyle name="Input" xfId="16" xr:uid="{00000000-0005-0000-0000-00005B000000}"/>
    <cellStyle name="Input [yellow]" xfId="407" xr:uid="{00000000-0005-0000-0000-00005C000000}"/>
    <cellStyle name="Input_20121229 提供执行转移支付" xfId="411" xr:uid="{00000000-0005-0000-0000-00005D000000}"/>
    <cellStyle name="Linked Cell" xfId="417" xr:uid="{00000000-0005-0000-0000-00005E000000}"/>
    <cellStyle name="Neutral" xfId="522" xr:uid="{00000000-0005-0000-0000-00005F000000}"/>
    <cellStyle name="no dec" xfId="127" xr:uid="{00000000-0005-0000-0000-000060000000}"/>
    <cellStyle name="Norma,_laroux_4_营业在建 (2)_E21" xfId="175" xr:uid="{00000000-0005-0000-0000-000061000000}"/>
    <cellStyle name="Normal - Style1" xfId="421" xr:uid="{00000000-0005-0000-0000-000062000000}"/>
    <cellStyle name="Normal_#10-Headcount" xfId="625" xr:uid="{00000000-0005-0000-0000-000063000000}"/>
    <cellStyle name="Note" xfId="404" xr:uid="{00000000-0005-0000-0000-000064000000}"/>
    <cellStyle name="Output" xfId="426" xr:uid="{00000000-0005-0000-0000-000065000000}"/>
    <cellStyle name="Percent [2]" xfId="613" xr:uid="{00000000-0005-0000-0000-000066000000}"/>
    <cellStyle name="Percent_laroux" xfId="171" xr:uid="{00000000-0005-0000-0000-000067000000}"/>
    <cellStyle name="RowLevel_0" xfId="169" xr:uid="{00000000-0005-0000-0000-000068000000}"/>
    <cellStyle name="Title" xfId="248" xr:uid="{00000000-0005-0000-0000-000069000000}"/>
    <cellStyle name="Total" xfId="51" xr:uid="{00000000-0005-0000-0000-00006A000000}"/>
    <cellStyle name="Warning Text" xfId="777" xr:uid="{00000000-0005-0000-0000-00006B000000}"/>
    <cellStyle name="百分比 2" xfId="623" xr:uid="{00000000-0005-0000-0000-00006C000000}"/>
    <cellStyle name="百分比 3" xfId="722" xr:uid="{00000000-0005-0000-0000-00006D000000}"/>
    <cellStyle name="百分比 4" xfId="452" xr:uid="{00000000-0005-0000-0000-00006E000000}"/>
    <cellStyle name="百分比 5" xfId="334" xr:uid="{00000000-0005-0000-0000-00006F000000}"/>
    <cellStyle name="标题 1 2" xfId="290" xr:uid="{00000000-0005-0000-0000-000070000000}"/>
    <cellStyle name="标题 2 2" xfId="212" xr:uid="{00000000-0005-0000-0000-000071000000}"/>
    <cellStyle name="标题 3 2" xfId="208" xr:uid="{00000000-0005-0000-0000-000072000000}"/>
    <cellStyle name="标题 4 2" xfId="477" xr:uid="{00000000-0005-0000-0000-000073000000}"/>
    <cellStyle name="标题 5" xfId="234" xr:uid="{00000000-0005-0000-0000-000074000000}"/>
    <cellStyle name="表标题" xfId="231" xr:uid="{00000000-0005-0000-0000-000075000000}"/>
    <cellStyle name="差 2" xfId="184" xr:uid="{00000000-0005-0000-0000-000076000000}"/>
    <cellStyle name="差_00省级(打印)" xfId="430" xr:uid="{00000000-0005-0000-0000-000077000000}"/>
    <cellStyle name="差_03昭通" xfId="241" xr:uid="{00000000-0005-0000-0000-000078000000}"/>
    <cellStyle name="差_0502通海县" xfId="338" xr:uid="{00000000-0005-0000-0000-000079000000}"/>
    <cellStyle name="差_05潍坊" xfId="100" xr:uid="{00000000-0005-0000-0000-00007A000000}"/>
    <cellStyle name="差_0605石屏县" xfId="432" xr:uid="{00000000-0005-0000-0000-00007B000000}"/>
    <cellStyle name="差_0605石屏县_财力性转移支付2010年预算参考数" xfId="397" xr:uid="{00000000-0005-0000-0000-00007C000000}"/>
    <cellStyle name="差_07临沂" xfId="320" xr:uid="{00000000-0005-0000-0000-00007D000000}"/>
    <cellStyle name="差_09黑龙江" xfId="435" xr:uid="{00000000-0005-0000-0000-00007E000000}"/>
    <cellStyle name="差_09黑龙江_财力性转移支付2010年预算参考数" xfId="357" xr:uid="{00000000-0005-0000-0000-00007F000000}"/>
    <cellStyle name="差_1" xfId="422" xr:uid="{00000000-0005-0000-0000-000080000000}"/>
    <cellStyle name="差_1_财力性转移支付2010年预算参考数" xfId="425" xr:uid="{00000000-0005-0000-0000-000081000000}"/>
    <cellStyle name="差_1110洱源县" xfId="242" xr:uid="{00000000-0005-0000-0000-000082000000}"/>
    <cellStyle name="差_1110洱源县_财力性转移支付2010年预算参考数" xfId="427" xr:uid="{00000000-0005-0000-0000-000083000000}"/>
    <cellStyle name="差_11大理" xfId="257" xr:uid="{00000000-0005-0000-0000-000084000000}"/>
    <cellStyle name="差_11大理_财力性转移支付2010年预算参考数" xfId="189" xr:uid="{00000000-0005-0000-0000-000085000000}"/>
    <cellStyle name="差_12滨州" xfId="437" xr:uid="{00000000-0005-0000-0000-000086000000}"/>
    <cellStyle name="差_12滨州_财力性转移支付2010年预算参考数" xfId="770" xr:uid="{00000000-0005-0000-0000-000087000000}"/>
    <cellStyle name="差_14安徽" xfId="260" xr:uid="{00000000-0005-0000-0000-000088000000}"/>
    <cellStyle name="差_14安徽_财力性转移支付2010年预算参考数" xfId="391" xr:uid="{00000000-0005-0000-0000-000089000000}"/>
    <cellStyle name="差_2" xfId="312" xr:uid="{00000000-0005-0000-0000-00008A000000}"/>
    <cellStyle name="差_2_财力性转移支付2010年预算参考数" xfId="276" xr:uid="{00000000-0005-0000-0000-00008B000000}"/>
    <cellStyle name="差_2006年22湖南" xfId="409" xr:uid="{00000000-0005-0000-0000-00008C000000}"/>
    <cellStyle name="差_2006年22湖南_财力性转移支付2010年预算参考数" xfId="384" xr:uid="{00000000-0005-0000-0000-00008D000000}"/>
    <cellStyle name="差_2006年27重庆" xfId="442" xr:uid="{00000000-0005-0000-0000-00008E000000}"/>
    <cellStyle name="差_2006年27重庆_财力性转移支付2010年预算参考数" xfId="202" xr:uid="{00000000-0005-0000-0000-00008F000000}"/>
    <cellStyle name="差_2006年28四川" xfId="229" xr:uid="{00000000-0005-0000-0000-000090000000}"/>
    <cellStyle name="差_2006年28四川_财力性转移支付2010年预算参考数" xfId="228" xr:uid="{00000000-0005-0000-0000-000091000000}"/>
    <cellStyle name="差_2006年30云南" xfId="122" xr:uid="{00000000-0005-0000-0000-000092000000}"/>
    <cellStyle name="差_2006年33甘肃" xfId="458" xr:uid="{00000000-0005-0000-0000-000093000000}"/>
    <cellStyle name="差_2006年34青海" xfId="534" xr:uid="{00000000-0005-0000-0000-000094000000}"/>
    <cellStyle name="差_2006年34青海_财力性转移支付2010年预算参考数" xfId="370" xr:uid="{00000000-0005-0000-0000-000095000000}"/>
    <cellStyle name="差_2006年全省财力计算表（中央、决算）" xfId="610" xr:uid="{00000000-0005-0000-0000-000096000000}"/>
    <cellStyle name="差_2006年水利统计指标统计表" xfId="154" xr:uid="{00000000-0005-0000-0000-000097000000}"/>
    <cellStyle name="差_2006年水利统计指标统计表_财力性转移支付2010年预算参考数" xfId="480" xr:uid="{00000000-0005-0000-0000-000098000000}"/>
    <cellStyle name="差_2007年收支情况及2008年收支预计表(汇总表)" xfId="153" xr:uid="{00000000-0005-0000-0000-000099000000}"/>
    <cellStyle name="差_2007年收支情况及2008年收支预计表(汇总表)_财力性转移支付2010年预算参考数" xfId="163" xr:uid="{00000000-0005-0000-0000-00009A000000}"/>
    <cellStyle name="差_2007年一般预算支出剔除" xfId="332" xr:uid="{00000000-0005-0000-0000-00009B000000}"/>
    <cellStyle name="差_2007年一般预算支出剔除_财力性转移支付2010年预算参考数" xfId="150" xr:uid="{00000000-0005-0000-0000-00009C000000}"/>
    <cellStyle name="差_2007一般预算支出口径剔除表" xfId="149" xr:uid="{00000000-0005-0000-0000-00009D000000}"/>
    <cellStyle name="差_2007一般预算支出口径剔除表_财力性转移支付2010年预算参考数" xfId="148" xr:uid="{00000000-0005-0000-0000-00009E000000}"/>
    <cellStyle name="差_2008计算资料（8月5）" xfId="179" xr:uid="{00000000-0005-0000-0000-00009F000000}"/>
    <cellStyle name="差_2008年全省汇总收支计算表" xfId="146" xr:uid="{00000000-0005-0000-0000-0000A0000000}"/>
    <cellStyle name="差_2008年全省汇总收支计算表_财力性转移支付2010年预算参考数" xfId="380" xr:uid="{00000000-0005-0000-0000-0000A1000000}"/>
    <cellStyle name="差_2008年一般预算支出预计" xfId="631" xr:uid="{00000000-0005-0000-0000-0000A2000000}"/>
    <cellStyle name="差_2008年预计支出与2007年对比" xfId="144" xr:uid="{00000000-0005-0000-0000-0000A3000000}"/>
    <cellStyle name="差_2008年支出调整" xfId="561" xr:uid="{00000000-0005-0000-0000-0000A4000000}"/>
    <cellStyle name="差_2008年支出调整_财力性转移支付2010年预算参考数" xfId="343" xr:uid="{00000000-0005-0000-0000-0000A5000000}"/>
    <cellStyle name="差_2008年支出核定" xfId="414" xr:uid="{00000000-0005-0000-0000-0000A6000000}"/>
    <cellStyle name="差_2015年社会保险基金预算草案表样（报人大）" xfId="142" xr:uid="{00000000-0005-0000-0000-0000A7000000}"/>
    <cellStyle name="差_2016年科目0114" xfId="141" xr:uid="{00000000-0005-0000-0000-0000A8000000}"/>
    <cellStyle name="差_2016人代会附表（2015-9-11）（姚局）-财经委" xfId="139" xr:uid="{00000000-0005-0000-0000-0000A9000000}"/>
    <cellStyle name="差_20河南" xfId="378" xr:uid="{00000000-0005-0000-0000-0000AA000000}"/>
    <cellStyle name="差_20河南_财力性转移支付2010年预算参考数" xfId="138" xr:uid="{00000000-0005-0000-0000-0000AB000000}"/>
    <cellStyle name="差_22湖南" xfId="438" xr:uid="{00000000-0005-0000-0000-0000AC000000}"/>
    <cellStyle name="差_22湖南_财力性转移支付2010年预算参考数" xfId="697" xr:uid="{00000000-0005-0000-0000-0000AD000000}"/>
    <cellStyle name="差_27重庆" xfId="743" xr:uid="{00000000-0005-0000-0000-0000AE000000}"/>
    <cellStyle name="差_27重庆_财力性转移支付2010年预算参考数" xfId="160" xr:uid="{00000000-0005-0000-0000-0000AF000000}"/>
    <cellStyle name="差_28四川" xfId="135" xr:uid="{00000000-0005-0000-0000-0000B0000000}"/>
    <cellStyle name="差_28四川_财力性转移支付2010年预算参考数" xfId="134" xr:uid="{00000000-0005-0000-0000-0000B1000000}"/>
    <cellStyle name="差_30云南" xfId="445" xr:uid="{00000000-0005-0000-0000-0000B2000000}"/>
    <cellStyle name="差_30云南_1" xfId="132" xr:uid="{00000000-0005-0000-0000-0000B3000000}"/>
    <cellStyle name="差_30云南_1_财力性转移支付2010年预算参考数" xfId="58" xr:uid="{00000000-0005-0000-0000-0000B4000000}"/>
    <cellStyle name="差_33甘肃" xfId="177" xr:uid="{00000000-0005-0000-0000-0000B5000000}"/>
    <cellStyle name="差_34青海" xfId="129" xr:uid="{00000000-0005-0000-0000-0000B6000000}"/>
    <cellStyle name="差_34青海_1" xfId="90" xr:uid="{00000000-0005-0000-0000-0000B7000000}"/>
    <cellStyle name="差_34青海_1_财力性转移支付2010年预算参考数" xfId="424" xr:uid="{00000000-0005-0000-0000-0000B8000000}"/>
    <cellStyle name="差_34青海_财力性转移支付2010年预算参考数" xfId="446" xr:uid="{00000000-0005-0000-0000-0000B9000000}"/>
    <cellStyle name="差_530623_2006年县级财政报表附表" xfId="124" xr:uid="{00000000-0005-0000-0000-0000BA000000}"/>
    <cellStyle name="差_530629_2006年县级财政报表附表" xfId="193" xr:uid="{00000000-0005-0000-0000-0000BB000000}"/>
    <cellStyle name="差_5334_2006年迪庆县级财政报表附表" xfId="714" xr:uid="{00000000-0005-0000-0000-0000BC000000}"/>
    <cellStyle name="差_Book1" xfId="123" xr:uid="{00000000-0005-0000-0000-0000BD000000}"/>
    <cellStyle name="差_Book1_财力性转移支付2010年预算参考数" xfId="121" xr:uid="{00000000-0005-0000-0000-0000BE000000}"/>
    <cellStyle name="差_Book2" xfId="224" xr:uid="{00000000-0005-0000-0000-0000BF000000}"/>
    <cellStyle name="差_Book2_财力性转移支付2010年预算参考数" xfId="527" xr:uid="{00000000-0005-0000-0000-0000C0000000}"/>
    <cellStyle name="差_gdp" xfId="115" xr:uid="{00000000-0005-0000-0000-0000C1000000}"/>
    <cellStyle name="差_M01-2(州市补助收入)" xfId="113" xr:uid="{00000000-0005-0000-0000-0000C2000000}"/>
    <cellStyle name="差_安徽 缺口县区测算(地方填报)1" xfId="151" xr:uid="{00000000-0005-0000-0000-0000C3000000}"/>
    <cellStyle name="差_安徽 缺口县区测算(地方填报)1_财力性转移支付2010年预算参考数" xfId="486" xr:uid="{00000000-0005-0000-0000-0000C4000000}"/>
    <cellStyle name="差_报表" xfId="119" xr:uid="{00000000-0005-0000-0000-0000C5000000}"/>
    <cellStyle name="差_不含人员经费系数" xfId="112" xr:uid="{00000000-0005-0000-0000-0000C6000000}"/>
    <cellStyle name="差_不含人员经费系数_财力性转移支付2010年预算参考数" xfId="111" xr:uid="{00000000-0005-0000-0000-0000C7000000}"/>
    <cellStyle name="差_财政供养人员" xfId="413" xr:uid="{00000000-0005-0000-0000-0000C8000000}"/>
    <cellStyle name="差_财政供养人员_财力性转移支付2010年预算参考数" xfId="102" xr:uid="{00000000-0005-0000-0000-0000C9000000}"/>
    <cellStyle name="差_测算结果" xfId="607" xr:uid="{00000000-0005-0000-0000-0000CA000000}"/>
    <cellStyle name="差_测算结果_财力性转移支付2010年预算参考数" xfId="103" xr:uid="{00000000-0005-0000-0000-0000CB000000}"/>
    <cellStyle name="差_测算结果汇总" xfId="137" xr:uid="{00000000-0005-0000-0000-0000CC000000}"/>
    <cellStyle name="差_测算结果汇总_财力性转移支付2010年预算参考数" xfId="114" xr:uid="{00000000-0005-0000-0000-0000CD000000}"/>
    <cellStyle name="差_成本差异系数" xfId="344" xr:uid="{00000000-0005-0000-0000-0000CE000000}"/>
    <cellStyle name="差_成本差异系数（含人口规模）" xfId="126" xr:uid="{00000000-0005-0000-0000-0000CF000000}"/>
    <cellStyle name="差_成本差异系数（含人口规模）_财力性转移支付2010年预算参考数" xfId="97" xr:uid="{00000000-0005-0000-0000-0000D0000000}"/>
    <cellStyle name="差_成本差异系数_财力性转移支付2010年预算参考数" xfId="96" xr:uid="{00000000-0005-0000-0000-0000D1000000}"/>
    <cellStyle name="差_城建部门" xfId="439" xr:uid="{00000000-0005-0000-0000-0000D2000000}"/>
    <cellStyle name="差_第五部分(才淼、饶永宏）" xfId="479" xr:uid="{00000000-0005-0000-0000-0000D3000000}"/>
    <cellStyle name="差_第一部分：综合全" xfId="315" xr:uid="{00000000-0005-0000-0000-0000D4000000}"/>
    <cellStyle name="差_分析缺口率" xfId="95" xr:uid="{00000000-0005-0000-0000-0000D5000000}"/>
    <cellStyle name="差_分析缺口率_财力性转移支付2010年预算参考数" xfId="192" xr:uid="{00000000-0005-0000-0000-0000D6000000}"/>
    <cellStyle name="差_分县成本差异系数" xfId="647" xr:uid="{00000000-0005-0000-0000-0000D7000000}"/>
    <cellStyle name="差_分县成本差异系数_不含人员经费系数" xfId="93" xr:uid="{00000000-0005-0000-0000-0000D8000000}"/>
    <cellStyle name="差_分县成本差异系数_不含人员经费系数_财力性转移支付2010年预算参考数" xfId="92" xr:uid="{00000000-0005-0000-0000-0000D9000000}"/>
    <cellStyle name="差_分县成本差异系数_财力性转移支付2010年预算参考数" xfId="24" xr:uid="{00000000-0005-0000-0000-0000DA000000}"/>
    <cellStyle name="差_分县成本差异系数_民生政策最低支出需求" xfId="307" xr:uid="{00000000-0005-0000-0000-0000DB000000}"/>
    <cellStyle name="差_分县成本差异系数_民生政策最低支出需求_财力性转移支付2010年预算参考数" xfId="371" xr:uid="{00000000-0005-0000-0000-0000DC000000}"/>
    <cellStyle name="差_附表" xfId="302" xr:uid="{00000000-0005-0000-0000-0000DD000000}"/>
    <cellStyle name="差_附表_财力性转移支付2010年预算参考数" xfId="89" xr:uid="{00000000-0005-0000-0000-0000DE000000}"/>
    <cellStyle name="差_河南 缺口县区测算(地方填报)" xfId="214" xr:uid="{00000000-0005-0000-0000-0000DF000000}"/>
    <cellStyle name="差_河南 缺口县区测算(地方填报)_财力性转移支付2010年预算参考数" xfId="86" xr:uid="{00000000-0005-0000-0000-0000E0000000}"/>
    <cellStyle name="差_河南 缺口县区测算(地方填报白)" xfId="294" xr:uid="{00000000-0005-0000-0000-0000E1000000}"/>
    <cellStyle name="差_河南 缺口县区测算(地方填报白)_财力性转移支付2010年预算参考数" xfId="152" xr:uid="{00000000-0005-0000-0000-0000E2000000}"/>
    <cellStyle name="差_核定人数对比" xfId="81" xr:uid="{00000000-0005-0000-0000-0000E3000000}"/>
    <cellStyle name="差_核定人数对比_财力性转移支付2010年预算参考数" xfId="79" xr:uid="{00000000-0005-0000-0000-0000E4000000}"/>
    <cellStyle name="差_核定人数下发表" xfId="279" xr:uid="{00000000-0005-0000-0000-0000E5000000}"/>
    <cellStyle name="差_核定人数下发表_财力性转移支付2010年预算参考数" xfId="314" xr:uid="{00000000-0005-0000-0000-0000E6000000}"/>
    <cellStyle name="差_汇总" xfId="116" xr:uid="{00000000-0005-0000-0000-0000E7000000}"/>
    <cellStyle name="差_汇总_财力性转移支付2010年预算参考数" xfId="525" xr:uid="{00000000-0005-0000-0000-0000E8000000}"/>
    <cellStyle name="差_汇总表" xfId="77" xr:uid="{00000000-0005-0000-0000-0000E9000000}"/>
    <cellStyle name="差_汇总表_财力性转移支付2010年预算参考数" xfId="76" xr:uid="{00000000-0005-0000-0000-0000EA000000}"/>
    <cellStyle name="差_汇总表4" xfId="75" xr:uid="{00000000-0005-0000-0000-0000EB000000}"/>
    <cellStyle name="差_汇总表4_财力性转移支付2010年预算参考数" xfId="775" xr:uid="{00000000-0005-0000-0000-0000EC000000}"/>
    <cellStyle name="差_汇总表提前告知区县" xfId="483" xr:uid="{00000000-0005-0000-0000-0000ED000000}"/>
    <cellStyle name="差_汇总-县级财政报表附表" xfId="74" xr:uid="{00000000-0005-0000-0000-0000EE000000}"/>
    <cellStyle name="差_检验表" xfId="60" xr:uid="{00000000-0005-0000-0000-0000EF000000}"/>
    <cellStyle name="差_检验表（调整后）" xfId="71" xr:uid="{00000000-0005-0000-0000-0000F0000000}"/>
    <cellStyle name="差_教育(按照总人口测算）—20080416" xfId="352" xr:uid="{00000000-0005-0000-0000-0000F1000000}"/>
    <cellStyle name="差_教育(按照总人口测算）—20080416_不含人员经费系数" xfId="84" xr:uid="{00000000-0005-0000-0000-0000F2000000}"/>
    <cellStyle name="差_教育(按照总人口测算）—20080416_不含人员经费系数_财力性转移支付2010年预算参考数" xfId="125" xr:uid="{00000000-0005-0000-0000-0000F3000000}"/>
    <cellStyle name="差_教育(按照总人口测算）—20080416_财力性转移支付2010年预算参考数" xfId="68" xr:uid="{00000000-0005-0000-0000-0000F4000000}"/>
    <cellStyle name="差_教育(按照总人口测算）—20080416_民生政策最低支出需求" xfId="492" xr:uid="{00000000-0005-0000-0000-0000F5000000}"/>
    <cellStyle name="差_教育(按照总人口测算）—20080416_民生政策最低支出需求_财力性转移支付2010年预算参考数" xfId="374" xr:uid="{00000000-0005-0000-0000-0000F6000000}"/>
    <cellStyle name="差_教育(按照总人口测算）—20080416_县市旗测算-新科目（含人口规模效应）" xfId="66" xr:uid="{00000000-0005-0000-0000-0000F7000000}"/>
    <cellStyle name="差_教育(按照总人口测算）—20080416_县市旗测算-新科目（含人口规模效应）_财力性转移支付2010年预算参考数" xfId="110" xr:uid="{00000000-0005-0000-0000-0000F8000000}"/>
    <cellStyle name="差_丽江汇总" xfId="467" xr:uid="{00000000-0005-0000-0000-0000F9000000}"/>
    <cellStyle name="差_民生政策最低支出需求" xfId="261" xr:uid="{00000000-0005-0000-0000-0000FA000000}"/>
    <cellStyle name="差_民生政策最低支出需求_财力性转移支付2010年预算参考数" xfId="361" xr:uid="{00000000-0005-0000-0000-0000FB000000}"/>
    <cellStyle name="差_农林水和城市维护标准支出20080505－县区合计" xfId="353" xr:uid="{00000000-0005-0000-0000-0000FC000000}"/>
    <cellStyle name="差_农林水和城市维护标准支出20080505－县区合计_不含人员经费系数" xfId="65" xr:uid="{00000000-0005-0000-0000-0000FD000000}"/>
    <cellStyle name="差_农林水和城市维护标准支出20080505－县区合计_不含人员经费系数_财力性转移支付2010年预算参考数" xfId="408" xr:uid="{00000000-0005-0000-0000-0000FE000000}"/>
    <cellStyle name="差_农林水和城市维护标准支出20080505－县区合计_财力性转移支付2010年预算参考数" xfId="289" xr:uid="{00000000-0005-0000-0000-0000FF000000}"/>
    <cellStyle name="差_农林水和城市维护标准支出20080505－县区合计_民生政策最低支出需求" xfId="428" xr:uid="{00000000-0005-0000-0000-000000010000}"/>
    <cellStyle name="差_农林水和城市维护标准支出20080505－县区合计_民生政策最低支出需求_财力性转移支付2010年预算参考数" xfId="64" xr:uid="{00000000-0005-0000-0000-000001010000}"/>
    <cellStyle name="差_农林水和城市维护标准支出20080505－县区合计_县市旗测算-新科目（含人口规模效应）" xfId="46" xr:uid="{00000000-0005-0000-0000-000002010000}"/>
    <cellStyle name="差_农林水和城市维护标准支出20080505－县区合计_县市旗测算-新科目（含人口规模效应）_财力性转移支付2010年预算参考数" xfId="63" xr:uid="{00000000-0005-0000-0000-000003010000}"/>
    <cellStyle name="差_平邑" xfId="62" xr:uid="{00000000-0005-0000-0000-000004010000}"/>
    <cellStyle name="差_平邑_财力性转移支付2010年预算参考数" xfId="244" xr:uid="{00000000-0005-0000-0000-000005010000}"/>
    <cellStyle name="差_其他部门(按照总人口测算）—20080416" xfId="287" xr:uid="{00000000-0005-0000-0000-000006010000}"/>
    <cellStyle name="差_其他部门(按照总人口测算）—20080416_不含人员经费系数" xfId="57" xr:uid="{00000000-0005-0000-0000-000007010000}"/>
    <cellStyle name="差_其他部门(按照总人口测算）—20080416_不含人员经费系数_财力性转移支付2010年预算参考数" xfId="235" xr:uid="{00000000-0005-0000-0000-000008010000}"/>
    <cellStyle name="差_其他部门(按照总人口测算）—20080416_财力性转移支付2010年预算参考数" xfId="55" xr:uid="{00000000-0005-0000-0000-000009010000}"/>
    <cellStyle name="差_其他部门(按照总人口测算）—20080416_民生政策最低支出需求" xfId="377" xr:uid="{00000000-0005-0000-0000-00000A010000}"/>
    <cellStyle name="差_其他部门(按照总人口测算）—20080416_民生政策最低支出需求_财力性转移支付2010年预算参考数" xfId="286" xr:uid="{00000000-0005-0000-0000-00000B010000}"/>
    <cellStyle name="差_其他部门(按照总人口测算）—20080416_县市旗测算-新科目（含人口规模效应）" xfId="263" xr:uid="{00000000-0005-0000-0000-00000C010000}"/>
    <cellStyle name="差_其他部门(按照总人口测算）—20080416_县市旗测算-新科目（含人口规模效应）_财力性转移支付2010年预算参考数" xfId="326" xr:uid="{00000000-0005-0000-0000-00000D010000}"/>
    <cellStyle name="差_青海 缺口县区测算(地方填报)" xfId="54" xr:uid="{00000000-0005-0000-0000-00000E010000}"/>
    <cellStyle name="差_青海 缺口县区测算(地方填报)_财力性转移支付2010年预算参考数" xfId="686" xr:uid="{00000000-0005-0000-0000-00000F010000}"/>
    <cellStyle name="差_缺口县区测算" xfId="226" xr:uid="{00000000-0005-0000-0000-000010010000}"/>
    <cellStyle name="差_缺口县区测算（11.13）" xfId="52" xr:uid="{00000000-0005-0000-0000-000011010000}"/>
    <cellStyle name="差_缺口县区测算（11.13）_财力性转移支付2010年预算参考数" xfId="50" xr:uid="{00000000-0005-0000-0000-000012010000}"/>
    <cellStyle name="差_缺口县区测算(按2007支出增长25%测算)" xfId="265" xr:uid="{00000000-0005-0000-0000-000013010000}"/>
    <cellStyle name="差_缺口县区测算(按2007支出增长25%测算)_财力性转移支付2010年预算参考数" xfId="48" xr:uid="{00000000-0005-0000-0000-000014010000}"/>
    <cellStyle name="差_缺口县区测算(按核定人数)" xfId="61" xr:uid="{00000000-0005-0000-0000-000015010000}"/>
    <cellStyle name="差_缺口县区测算(按核定人数)_财力性转移支付2010年预算参考数" xfId="201" xr:uid="{00000000-0005-0000-0000-000016010000}"/>
    <cellStyle name="差_缺口县区测算(财政部标准)" xfId="283" xr:uid="{00000000-0005-0000-0000-000017010000}"/>
    <cellStyle name="差_缺口县区测算(财政部标准)_财力性转移支付2010年预算参考数" xfId="347" xr:uid="{00000000-0005-0000-0000-000018010000}"/>
    <cellStyle name="差_缺口县区测算_财力性转移支付2010年预算参考数" xfId="187" xr:uid="{00000000-0005-0000-0000-000019010000}"/>
    <cellStyle name="差_人员工资和公用经费" xfId="366" xr:uid="{00000000-0005-0000-0000-00001A010000}"/>
    <cellStyle name="差_人员工资和公用经费_财力性转移支付2010年预算参考数" xfId="31" xr:uid="{00000000-0005-0000-0000-00001B010000}"/>
    <cellStyle name="差_人员工资和公用经费2" xfId="47" xr:uid="{00000000-0005-0000-0000-00001C010000}"/>
    <cellStyle name="差_人员工资和公用经费2_财力性转移支付2010年预算参考数" xfId="787" xr:uid="{00000000-0005-0000-0000-00001D010000}"/>
    <cellStyle name="差_人员工资和公用经费3" xfId="269" xr:uid="{00000000-0005-0000-0000-00001E010000}"/>
    <cellStyle name="差_人员工资和公用经费3_财力性转移支付2010年预算参考数" xfId="45" xr:uid="{00000000-0005-0000-0000-00001F010000}"/>
    <cellStyle name="差_山东省民生支出标准" xfId="364" xr:uid="{00000000-0005-0000-0000-000020010000}"/>
    <cellStyle name="差_山东省民生支出标准_财力性转移支付2010年预算参考数" xfId="43" xr:uid="{00000000-0005-0000-0000-000021010000}"/>
    <cellStyle name="差_社保处下达区县2015年指标（第二批）" xfId="271" xr:uid="{00000000-0005-0000-0000-000022010000}"/>
    <cellStyle name="差_市辖区测算20080510" xfId="40" xr:uid="{00000000-0005-0000-0000-000023010000}"/>
    <cellStyle name="差_市辖区测算20080510_不含人员经费系数" xfId="53" xr:uid="{00000000-0005-0000-0000-000024010000}"/>
    <cellStyle name="差_市辖区测算20080510_不含人员经费系数_财力性转移支付2010年预算参考数" xfId="317" xr:uid="{00000000-0005-0000-0000-000025010000}"/>
    <cellStyle name="差_市辖区测算20080510_财力性转移支付2010年预算参考数" xfId="87" xr:uid="{00000000-0005-0000-0000-000026010000}"/>
    <cellStyle name="差_市辖区测算20080510_民生政策最低支出需求" xfId="713" xr:uid="{00000000-0005-0000-0000-000027010000}"/>
    <cellStyle name="差_市辖区测算20080510_民生政策最低支出需求_财力性转移支付2010年预算参考数" xfId="694" xr:uid="{00000000-0005-0000-0000-000028010000}"/>
    <cellStyle name="差_市辖区测算20080510_县市旗测算-新科目（含人口规模效应）" xfId="38" xr:uid="{00000000-0005-0000-0000-000029010000}"/>
    <cellStyle name="差_市辖区测算20080510_县市旗测算-新科目（含人口规模效应）_财力性转移支付2010年预算参考数" xfId="573" xr:uid="{00000000-0005-0000-0000-00002A010000}"/>
    <cellStyle name="差_市辖区测算-新科目（20080626）" xfId="37" xr:uid="{00000000-0005-0000-0000-00002B010000}"/>
    <cellStyle name="差_市辖区测算-新科目（20080626）_不含人员经费系数" xfId="104" xr:uid="{00000000-0005-0000-0000-00002C010000}"/>
    <cellStyle name="差_市辖区测算-新科目（20080626）_不含人员经费系数_财力性转移支付2010年预算参考数" xfId="502" xr:uid="{00000000-0005-0000-0000-00002D010000}"/>
    <cellStyle name="差_市辖区测算-新科目（20080626）_财力性转移支付2010年预算参考数" xfId="285" xr:uid="{00000000-0005-0000-0000-00002E010000}"/>
    <cellStyle name="差_市辖区测算-新科目（20080626）_民生政策最低支出需求" xfId="696" xr:uid="{00000000-0005-0000-0000-00002F010000}"/>
    <cellStyle name="差_市辖区测算-新科目（20080626）_民生政策最低支出需求_财力性转移支付2010年预算参考数" xfId="243" xr:uid="{00000000-0005-0000-0000-000030010000}"/>
    <cellStyle name="差_市辖区测算-新科目（20080626）_县市旗测算-新科目（含人口规模效应）" xfId="440" xr:uid="{00000000-0005-0000-0000-000031010000}"/>
    <cellStyle name="差_市辖区测算-新科目（20080626）_县市旗测算-新科目（含人口规模效应）_财力性转移支付2010年预算参考数" xfId="506" xr:uid="{00000000-0005-0000-0000-000032010000}"/>
    <cellStyle name="差_数据--基础数据--预算组--2015年人代会预算部分--2015.01.20--人代会前第6稿--按姚局意见改--调市级项级明细" xfId="412" xr:uid="{00000000-0005-0000-0000-000033010000}"/>
    <cellStyle name="差_数据--基础数据--预算组--2015年人代会预算部分--2015.01.20--人代会前第6稿--按姚局意见改--调市级项级明细_区县政府预算公开整改--表" xfId="35" xr:uid="{00000000-0005-0000-0000-000034010000}"/>
    <cellStyle name="差_同德" xfId="456" xr:uid="{00000000-0005-0000-0000-000035010000}"/>
    <cellStyle name="差_同德_财力性转移支付2010年预算参考数" xfId="156" xr:uid="{00000000-0005-0000-0000-000036010000}"/>
    <cellStyle name="差_危改资金测算" xfId="183" xr:uid="{00000000-0005-0000-0000-000037010000}"/>
    <cellStyle name="差_危改资金测算_财力性转移支付2010年预算参考数" xfId="145" xr:uid="{00000000-0005-0000-0000-000038010000}"/>
    <cellStyle name="差_卫生(按照总人口测算）—20080416" xfId="204" xr:uid="{00000000-0005-0000-0000-000039010000}"/>
    <cellStyle name="差_卫生(按照总人口测算）—20080416_不含人员经费系数" xfId="306" xr:uid="{00000000-0005-0000-0000-00003A010000}"/>
    <cellStyle name="差_卫生(按照总人口测算）—20080416_不含人员经费系数_财力性转移支付2010年预算参考数" xfId="28" xr:uid="{00000000-0005-0000-0000-00003B010000}"/>
    <cellStyle name="差_卫生(按照总人口测算）—20080416_财力性转移支付2010年预算参考数" xfId="296" xr:uid="{00000000-0005-0000-0000-00003C010000}"/>
    <cellStyle name="差_卫生(按照总人口测算）—20080416_民生政策最低支出需求" xfId="25" xr:uid="{00000000-0005-0000-0000-00003D010000}"/>
    <cellStyle name="差_卫生(按照总人口测算）—20080416_民生政策最低支出需求_财力性转移支付2010年预算参考数" xfId="333" xr:uid="{00000000-0005-0000-0000-00003E010000}"/>
    <cellStyle name="差_卫生(按照总人口测算）—20080416_县市旗测算-新科目（含人口规模效应）" xfId="33" xr:uid="{00000000-0005-0000-0000-00003F010000}"/>
    <cellStyle name="差_卫生(按照总人口测算）—20080416_县市旗测算-新科目（含人口规模效应）_财力性转移支付2010年预算参考数" xfId="360" xr:uid="{00000000-0005-0000-0000-000040010000}"/>
    <cellStyle name="差_卫生部门" xfId="683" xr:uid="{00000000-0005-0000-0000-000041010000}"/>
    <cellStyle name="差_卫生部门_财力性转移支付2010年预算参考数" xfId="136" xr:uid="{00000000-0005-0000-0000-000042010000}"/>
    <cellStyle name="差_文体广播部门" xfId="26" xr:uid="{00000000-0005-0000-0000-000043010000}"/>
    <cellStyle name="差_文体广播事业(按照总人口测算）—20080416" xfId="23" xr:uid="{00000000-0005-0000-0000-000044010000}"/>
    <cellStyle name="差_文体广播事业(按照总人口测算）—20080416_不含人员经费系数" xfId="101" xr:uid="{00000000-0005-0000-0000-000045010000}"/>
    <cellStyle name="差_文体广播事业(按照总人口测算）—20080416_不含人员经费系数_财力性转移支付2010年预算参考数" xfId="747" xr:uid="{00000000-0005-0000-0000-000046010000}"/>
    <cellStyle name="差_文体广播事业(按照总人口测算）—20080416_财力性转移支付2010年预算参考数" xfId="278" xr:uid="{00000000-0005-0000-0000-000047010000}"/>
    <cellStyle name="差_文体广播事业(按照总人口测算）—20080416_民生政策最低支出需求" xfId="22" xr:uid="{00000000-0005-0000-0000-000048010000}"/>
    <cellStyle name="差_文体广播事业(按照总人口测算）—20080416_民生政策最低支出需求_财力性转移支付2010年预算参考数" xfId="636" xr:uid="{00000000-0005-0000-0000-000049010000}"/>
    <cellStyle name="差_文体广播事业(按照总人口测算）—20080416_县市旗测算-新科目（含人口规模效应）" xfId="176" xr:uid="{00000000-0005-0000-0000-00004A010000}"/>
    <cellStyle name="差_文体广播事业(按照总人口测算）—20080416_县市旗测算-新科目（含人口规模效应）_财力性转移支付2010年预算参考数" xfId="164" xr:uid="{00000000-0005-0000-0000-00004B010000}"/>
    <cellStyle name="差_县区合并测算20080421" xfId="418" xr:uid="{00000000-0005-0000-0000-00004C010000}"/>
    <cellStyle name="差_县区合并测算20080421_不含人员经费系数" xfId="34" xr:uid="{00000000-0005-0000-0000-00004D010000}"/>
    <cellStyle name="差_县区合并测算20080421_不含人员经费系数_财力性转移支付2010年预算参考数" xfId="348" xr:uid="{00000000-0005-0000-0000-00004E010000}"/>
    <cellStyle name="差_县区合并测算20080421_财力性转移支付2010年预算参考数" xfId="578" xr:uid="{00000000-0005-0000-0000-00004F010000}"/>
    <cellStyle name="差_县区合并测算20080421_民生政策最低支出需求" xfId="147" xr:uid="{00000000-0005-0000-0000-000050010000}"/>
    <cellStyle name="差_县区合并测算20080421_民生政策最低支出需求_财力性转移支付2010年预算参考数" xfId="21" xr:uid="{00000000-0005-0000-0000-000051010000}"/>
    <cellStyle name="差_县区合并测算20080421_县市旗测算-新科目（含人口规模效应）" xfId="272" xr:uid="{00000000-0005-0000-0000-000052010000}"/>
    <cellStyle name="差_县区合并测算20080421_县市旗测算-新科目（含人口规模效应）_财力性转移支付2010年预算参考数" xfId="337" xr:uid="{00000000-0005-0000-0000-000053010000}"/>
    <cellStyle name="差_县区合并测算20080423(按照各省比重）" xfId="196" xr:uid="{00000000-0005-0000-0000-000054010000}"/>
    <cellStyle name="差_县区合并测算20080423(按照各省比重）_不含人员经费系数" xfId="581" xr:uid="{00000000-0005-0000-0000-000055010000}"/>
    <cellStyle name="差_县区合并测算20080423(按照各省比重）_不含人员经费系数_财力性转移支付2010年预算参考数" xfId="429" xr:uid="{00000000-0005-0000-0000-000056010000}"/>
    <cellStyle name="差_县区合并测算20080423(按照各省比重）_财力性转移支付2010年预算参考数" xfId="30" xr:uid="{00000000-0005-0000-0000-000057010000}"/>
    <cellStyle name="差_县区合并测算20080423(按照各省比重）_民生政策最低支出需求" xfId="19" xr:uid="{00000000-0005-0000-0000-000058010000}"/>
    <cellStyle name="差_县区合并测算20080423(按照各省比重）_民生政策最低支出需求_财力性转移支付2010年预算参考数" xfId="310" xr:uid="{00000000-0005-0000-0000-000059010000}"/>
    <cellStyle name="差_县区合并测算20080423(按照各省比重）_县市旗测算-新科目（含人口规模效应）" xfId="157" xr:uid="{00000000-0005-0000-0000-00005A010000}"/>
    <cellStyle name="差_县区合并测算20080423(按照各省比重）_县市旗测算-新科目（含人口规模效应）_财力性转移支付2010年预算参考数" xfId="18" xr:uid="{00000000-0005-0000-0000-00005B010000}"/>
    <cellStyle name="差_县市旗测算20080508" xfId="72" xr:uid="{00000000-0005-0000-0000-00005C010000}"/>
    <cellStyle name="差_县市旗测算20080508_不含人员经费系数" xfId="17" xr:uid="{00000000-0005-0000-0000-00005D010000}"/>
    <cellStyle name="差_县市旗测算20080508_不含人员经费系数_财力性转移支付2010年预算参考数" xfId="255" xr:uid="{00000000-0005-0000-0000-00005E010000}"/>
    <cellStyle name="差_县市旗测算20080508_财力性转移支付2010年预算参考数" xfId="29" xr:uid="{00000000-0005-0000-0000-00005F010000}"/>
    <cellStyle name="差_县市旗测算20080508_民生政策最低支出需求" xfId="345" xr:uid="{00000000-0005-0000-0000-000060010000}"/>
    <cellStyle name="差_县市旗测算20080508_民生政策最低支出需求_财力性转移支付2010年预算参考数" xfId="403" xr:uid="{00000000-0005-0000-0000-000061010000}"/>
    <cellStyle name="差_县市旗测算20080508_县市旗测算-新科目（含人口规模效应）" xfId="99" xr:uid="{00000000-0005-0000-0000-000062010000}"/>
    <cellStyle name="差_县市旗测算20080508_县市旗测算-新科目（含人口规模效应）_财力性转移支付2010年预算参考数" xfId="532" xr:uid="{00000000-0005-0000-0000-000063010000}"/>
    <cellStyle name="差_县市旗测算-新科目（20080626）" xfId="59" xr:uid="{00000000-0005-0000-0000-000064010000}"/>
    <cellStyle name="差_县市旗测算-新科目（20080626）_不含人员经费系数" xfId="128" xr:uid="{00000000-0005-0000-0000-000065010000}"/>
    <cellStyle name="差_县市旗测算-新科目（20080626）_不含人员经费系数_财力性转移支付2010年预算参考数" xfId="220" xr:uid="{00000000-0005-0000-0000-000066010000}"/>
    <cellStyle name="差_县市旗测算-新科目（20080626）_财力性转移支付2010年预算参考数" xfId="711" xr:uid="{00000000-0005-0000-0000-000067010000}"/>
    <cellStyle name="差_县市旗测算-新科目（20080626）_民生政策最低支出需求" xfId="444" xr:uid="{00000000-0005-0000-0000-000068010000}"/>
    <cellStyle name="差_县市旗测算-新科目（20080626）_民生政策最低支出需求_财力性转移支付2010年预算参考数" xfId="615" xr:uid="{00000000-0005-0000-0000-000069010000}"/>
    <cellStyle name="差_县市旗测算-新科目（20080626）_县市旗测算-新科目（含人口规模效应）" xfId="41" xr:uid="{00000000-0005-0000-0000-00006A010000}"/>
    <cellStyle name="差_县市旗测算-新科目（20080626）_县市旗测算-新科目（含人口规模效应）_财力性转移支付2010年预算参考数" xfId="449" xr:uid="{00000000-0005-0000-0000-00006B010000}"/>
    <cellStyle name="差_县市旗测算-新科目（20080627）" xfId="56" xr:uid="{00000000-0005-0000-0000-00006C010000}"/>
    <cellStyle name="差_县市旗测算-新科目（20080627）_不含人员经费系数" xfId="339" xr:uid="{00000000-0005-0000-0000-00006D010000}"/>
    <cellStyle name="差_县市旗测算-新科目（20080627）_不含人员经费系数_财力性转移支付2010年预算参考数" xfId="117" xr:uid="{00000000-0005-0000-0000-00006E010000}"/>
    <cellStyle name="差_县市旗测算-新科目（20080627）_财力性转移支付2010年预算参考数" xfId="379" xr:uid="{00000000-0005-0000-0000-00006F010000}"/>
    <cellStyle name="差_县市旗测算-新科目（20080627）_民生政策最低支出需求" xfId="130" xr:uid="{00000000-0005-0000-0000-000070010000}"/>
    <cellStyle name="差_县市旗测算-新科目（20080627）_民生政策最低支出需求_财力性转移支付2010年预算参考数" xfId="451" xr:uid="{00000000-0005-0000-0000-000071010000}"/>
    <cellStyle name="差_县市旗测算-新科目（20080627）_县市旗测算-新科目（含人口规模效应）" xfId="316" xr:uid="{00000000-0005-0000-0000-000072010000}"/>
    <cellStyle name="差_县市旗测算-新科目（20080627）_县市旗测算-新科目（含人口规模效应）_财力性转移支付2010年预算参考数" xfId="453" xr:uid="{00000000-0005-0000-0000-000073010000}"/>
    <cellStyle name="差_行政(燃修费)" xfId="460" xr:uid="{00000000-0005-0000-0000-000074010000}"/>
    <cellStyle name="差_行政(燃修费)_不含人员经费系数" xfId="305" xr:uid="{00000000-0005-0000-0000-000075010000}"/>
    <cellStyle name="差_行政(燃修费)_不含人员经费系数_财力性转移支付2010年预算参考数" xfId="604" xr:uid="{00000000-0005-0000-0000-000076010000}"/>
    <cellStyle name="差_行政(燃修费)_财力性转移支付2010年预算参考数" xfId="240" xr:uid="{00000000-0005-0000-0000-000077010000}"/>
    <cellStyle name="差_行政(燃修费)_民生政策最低支出需求" xfId="461" xr:uid="{00000000-0005-0000-0000-000078010000}"/>
    <cellStyle name="差_行政(燃修费)_民生政策最低支出需求_财力性转移支付2010年预算参考数" xfId="462" xr:uid="{00000000-0005-0000-0000-000079010000}"/>
    <cellStyle name="差_行政(燃修费)_县市旗测算-新科目（含人口规模效应）" xfId="324" xr:uid="{00000000-0005-0000-0000-00007A010000}"/>
    <cellStyle name="差_行政(燃修费)_县市旗测算-新科目（含人口规模效应）_财力性转移支付2010年预算参考数" xfId="463" xr:uid="{00000000-0005-0000-0000-00007B010000}"/>
    <cellStyle name="差_行政（人员）" xfId="464" xr:uid="{00000000-0005-0000-0000-00007C010000}"/>
    <cellStyle name="差_行政（人员）_不含人员经费系数" xfId="465" xr:uid="{00000000-0005-0000-0000-00007D010000}"/>
    <cellStyle name="差_行政（人员）_不含人员经费系数_财力性转移支付2010年预算参考数" xfId="322" xr:uid="{00000000-0005-0000-0000-00007E010000}"/>
    <cellStyle name="差_行政（人员）_财力性转移支付2010年预算参考数" xfId="205" xr:uid="{00000000-0005-0000-0000-00007F010000}"/>
    <cellStyle name="差_行政（人员）_民生政策最低支出需求" xfId="466" xr:uid="{00000000-0005-0000-0000-000080010000}"/>
    <cellStyle name="差_行政（人员）_民生政策最低支出需求_财力性转移支付2010年预算参考数" xfId="468" xr:uid="{00000000-0005-0000-0000-000081010000}"/>
    <cellStyle name="差_行政（人员）_县市旗测算-新科目（含人口规模效应）" xfId="373" xr:uid="{00000000-0005-0000-0000-000082010000}"/>
    <cellStyle name="差_行政（人员）_县市旗测算-新科目（含人口规模效应）_财力性转移支付2010年预算参考数" xfId="82" xr:uid="{00000000-0005-0000-0000-000083010000}"/>
    <cellStyle name="差_行政公检法测算" xfId="470" xr:uid="{00000000-0005-0000-0000-000084010000}"/>
    <cellStyle name="差_行政公检法测算_不含人员经费系数" xfId="335" xr:uid="{00000000-0005-0000-0000-000085010000}"/>
    <cellStyle name="差_行政公检法测算_不含人员经费系数_财力性转移支付2010年预算参考数" xfId="433" xr:uid="{00000000-0005-0000-0000-000086010000}"/>
    <cellStyle name="差_行政公检法测算_财力性转移支付2010年预算参考数" xfId="473" xr:uid="{00000000-0005-0000-0000-000087010000}"/>
    <cellStyle name="差_行政公检法测算_民生政策最低支出需求" xfId="728" xr:uid="{00000000-0005-0000-0000-000088010000}"/>
    <cellStyle name="差_行政公检法测算_民生政策最低支出需求_财力性转移支付2010年预算参考数" xfId="476" xr:uid="{00000000-0005-0000-0000-000089010000}"/>
    <cellStyle name="差_行政公检法测算_县市旗测算-新科目（含人口规模效应）" xfId="20" xr:uid="{00000000-0005-0000-0000-00008A010000}"/>
    <cellStyle name="差_行政公检法测算_县市旗测算-新科目（含人口规模效应）_财力性转移支付2010年预算参考数" xfId="478" xr:uid="{00000000-0005-0000-0000-00008B010000}"/>
    <cellStyle name="差_一般预算支出口径剔除表" xfId="481" xr:uid="{00000000-0005-0000-0000-00008C010000}"/>
    <cellStyle name="差_一般预算支出口径剔除表_财力性转移支付2010年预算参考数" xfId="416" xr:uid="{00000000-0005-0000-0000-00008D010000}"/>
    <cellStyle name="差_云南 缺口县区测算(地方填报)" xfId="197" xr:uid="{00000000-0005-0000-0000-00008E010000}"/>
    <cellStyle name="差_云南 缺口县区测算(地方填报)_财力性转移支付2010年预算参考数" xfId="236" xr:uid="{00000000-0005-0000-0000-00008F010000}"/>
    <cellStyle name="差_云南省2008年转移支付测算——州市本级考核部分及政策性测算" xfId="482" xr:uid="{00000000-0005-0000-0000-000090010000}"/>
    <cellStyle name="差_云南省2008年转移支付测算——州市本级考核部分及政策性测算_财力性转移支付2010年预算参考数" xfId="309" xr:uid="{00000000-0005-0000-0000-000091010000}"/>
    <cellStyle name="差_重点民生支出需求测算表社保（农村低保）081112" xfId="484" xr:uid="{00000000-0005-0000-0000-000092010000}"/>
    <cellStyle name="差_自行调整差异系数顺序" xfId="447" xr:uid="{00000000-0005-0000-0000-000093010000}"/>
    <cellStyle name="差_自行调整差异系数顺序_财力性转移支付2010年预算参考数" xfId="485" xr:uid="{00000000-0005-0000-0000-000094010000}"/>
    <cellStyle name="差_总人口" xfId="488" xr:uid="{00000000-0005-0000-0000-000095010000}"/>
    <cellStyle name="差_总人口_财力性转移支付2010年预算参考数" xfId="275" xr:uid="{00000000-0005-0000-0000-000096010000}"/>
    <cellStyle name="常规" xfId="0" builtinId="0"/>
    <cellStyle name="常规 10" xfId="489" xr:uid="{00000000-0005-0000-0000-000098010000}"/>
    <cellStyle name="常规 11" xfId="455" xr:uid="{00000000-0005-0000-0000-000099010000}"/>
    <cellStyle name="常规 11 2" xfId="487" xr:uid="{00000000-0005-0000-0000-00009A010000}"/>
    <cellStyle name="常规 11_财力性转移支付2009年预算参考数" xfId="490" xr:uid="{00000000-0005-0000-0000-00009B010000}"/>
    <cellStyle name="常规 12" xfId="494" xr:uid="{00000000-0005-0000-0000-00009C010000}"/>
    <cellStyle name="常规 13" xfId="495" xr:uid="{00000000-0005-0000-0000-00009D010000}"/>
    <cellStyle name="常规 14" xfId="180" xr:uid="{00000000-0005-0000-0000-00009E010000}"/>
    <cellStyle name="常规 15" xfId="367" xr:uid="{00000000-0005-0000-0000-00009F010000}"/>
    <cellStyle name="常规 16" xfId="165" xr:uid="{00000000-0005-0000-0000-0000A0010000}"/>
    <cellStyle name="常规 17" xfId="498" xr:uid="{00000000-0005-0000-0000-0000A1010000}"/>
    <cellStyle name="常规 18" xfId="500" xr:uid="{00000000-0005-0000-0000-0000A2010000}"/>
    <cellStyle name="常规 19" xfId="250" xr:uid="{00000000-0005-0000-0000-0000A3010000}"/>
    <cellStyle name="常规 2" xfId="362" xr:uid="{00000000-0005-0000-0000-0000A4010000}"/>
    <cellStyle name="常规 2 10" xfId="181" xr:uid="{00000000-0005-0000-0000-0000A5010000}"/>
    <cellStyle name="常规 2 2" xfId="474" xr:uid="{00000000-0005-0000-0000-0000A6010000}"/>
    <cellStyle name="常规 2 2 2" xfId="503" xr:uid="{00000000-0005-0000-0000-0000A7010000}"/>
    <cellStyle name="常规 2 3" xfId="671" xr:uid="{00000000-0005-0000-0000-0000A8010000}"/>
    <cellStyle name="常规 2 4" xfId="504" xr:uid="{00000000-0005-0000-0000-0000A9010000}"/>
    <cellStyle name="常规 2_004-2010年增消两税返还情况表" xfId="505" xr:uid="{00000000-0005-0000-0000-0000AA010000}"/>
    <cellStyle name="常规 20" xfId="368" xr:uid="{00000000-0005-0000-0000-0000AB010000}"/>
    <cellStyle name="常规 21" xfId="166" xr:uid="{00000000-0005-0000-0000-0000AC010000}"/>
    <cellStyle name="常规 22" xfId="499" xr:uid="{00000000-0005-0000-0000-0000AD010000}"/>
    <cellStyle name="常规 23" xfId="501" xr:uid="{00000000-0005-0000-0000-0000AE010000}"/>
    <cellStyle name="常规 24" xfId="251" xr:uid="{00000000-0005-0000-0000-0000AF010000}"/>
    <cellStyle name="常规 25" xfId="551" xr:uid="{00000000-0005-0000-0000-0000B0010000}"/>
    <cellStyle name="常规 26" xfId="509" xr:uid="{00000000-0005-0000-0000-0000B1010000}"/>
    <cellStyle name="常规 27" xfId="510" xr:uid="{00000000-0005-0000-0000-0000B2010000}"/>
    <cellStyle name="常规 3" xfId="321" xr:uid="{00000000-0005-0000-0000-0000B3010000}"/>
    <cellStyle name="常规 3 2" xfId="511" xr:uid="{00000000-0005-0000-0000-0000B4010000}"/>
    <cellStyle name="常规 4" xfId="441" xr:uid="{00000000-0005-0000-0000-0000B5010000}"/>
    <cellStyle name="常规 4 2" xfId="514" xr:uid="{00000000-0005-0000-0000-0000B6010000}"/>
    <cellStyle name="常规 4_2008年横排表0721" xfId="73" xr:uid="{00000000-0005-0000-0000-0000B7010000}"/>
    <cellStyle name="常规 5" xfId="222" xr:uid="{00000000-0005-0000-0000-0000B8010000}"/>
    <cellStyle name="常规 5 2" xfId="735" xr:uid="{00000000-0005-0000-0000-0000B9010000}"/>
    <cellStyle name="常规 6" xfId="232" xr:uid="{00000000-0005-0000-0000-0000BA010000}"/>
    <cellStyle name="常规 6 2" xfId="518" xr:uid="{00000000-0005-0000-0000-0000BB010000}"/>
    <cellStyle name="常规 7" xfId="319" xr:uid="{00000000-0005-0000-0000-0000BC010000}"/>
    <cellStyle name="常规 7 2" xfId="520" xr:uid="{00000000-0005-0000-0000-0000BD010000}"/>
    <cellStyle name="常规 8" xfId="526" xr:uid="{00000000-0005-0000-0000-0000BE010000}"/>
    <cellStyle name="常规 9" xfId="528" xr:uid="{00000000-0005-0000-0000-0000BF010000}"/>
    <cellStyle name="常规_附件 5 " xfId="530" xr:uid="{00000000-0005-0000-0000-0000C0010000}"/>
    <cellStyle name="超级链接" xfId="277" xr:uid="{00000000-0005-0000-0000-0000C1010000}"/>
    <cellStyle name="分级显示行_1_13区汇总" xfId="303" xr:uid="{00000000-0005-0000-0000-0000C2010000}"/>
    <cellStyle name="归盒啦_95" xfId="245" xr:uid="{00000000-0005-0000-0000-0000C3010000}"/>
    <cellStyle name="好 2" xfId="533" xr:uid="{00000000-0005-0000-0000-0000C4010000}"/>
    <cellStyle name="好_00省级(打印)" xfId="535" xr:uid="{00000000-0005-0000-0000-0000C5010000}"/>
    <cellStyle name="好_03昭通" xfId="536" xr:uid="{00000000-0005-0000-0000-0000C6010000}"/>
    <cellStyle name="好_0502通海县" xfId="538" xr:uid="{00000000-0005-0000-0000-0000C7010000}"/>
    <cellStyle name="好_05潍坊" xfId="301" xr:uid="{00000000-0005-0000-0000-0000C8010000}"/>
    <cellStyle name="好_0605石屏县" xfId="539" xr:uid="{00000000-0005-0000-0000-0000C9010000}"/>
    <cellStyle name="好_0605石屏县_财力性转移支付2010年预算参考数" xfId="634" xr:uid="{00000000-0005-0000-0000-0000CA010000}"/>
    <cellStyle name="好_07临沂" xfId="557" xr:uid="{00000000-0005-0000-0000-0000CB010000}"/>
    <cellStyle name="好_09黑龙江" xfId="643" xr:uid="{00000000-0005-0000-0000-0000CC010000}"/>
    <cellStyle name="好_09黑龙江_财力性转移支付2010年预算参考数" xfId="118" xr:uid="{00000000-0005-0000-0000-0000CD010000}"/>
    <cellStyle name="好_1" xfId="39" xr:uid="{00000000-0005-0000-0000-0000CE010000}"/>
    <cellStyle name="好_1_财力性转移支付2010年预算参考数" xfId="382" xr:uid="{00000000-0005-0000-0000-0000CF010000}"/>
    <cellStyle name="好_1110洱源县" xfId="540" xr:uid="{00000000-0005-0000-0000-0000D0010000}"/>
    <cellStyle name="好_1110洱源县_财力性转移支付2010年预算参考数" xfId="434" xr:uid="{00000000-0005-0000-0000-0000D1010000}"/>
    <cellStyle name="好_11大理" xfId="354" xr:uid="{00000000-0005-0000-0000-0000D2010000}"/>
    <cellStyle name="好_11大理_财力性转移支付2010年预算参考数" xfId="541" xr:uid="{00000000-0005-0000-0000-0000D3010000}"/>
    <cellStyle name="好_12滨州" xfId="702" xr:uid="{00000000-0005-0000-0000-0000D4010000}"/>
    <cellStyle name="好_12滨州_财力性转移支付2010年预算参考数" xfId="542" xr:uid="{00000000-0005-0000-0000-0000D5010000}"/>
    <cellStyle name="好_14安徽" xfId="544" xr:uid="{00000000-0005-0000-0000-0000D6010000}"/>
    <cellStyle name="好_14安徽_财力性转移支付2010年预算参考数" xfId="218" xr:uid="{00000000-0005-0000-0000-0000D7010000}"/>
    <cellStyle name="好_2" xfId="545" xr:uid="{00000000-0005-0000-0000-0000D8010000}"/>
    <cellStyle name="好_2_财力性转移支付2010年预算参考数" xfId="547" xr:uid="{00000000-0005-0000-0000-0000D9010000}"/>
    <cellStyle name="好_2006年22湖南" xfId="108" xr:uid="{00000000-0005-0000-0000-0000DA010000}"/>
    <cellStyle name="好_2006年22湖南_财力性转移支付2010年预算参考数" xfId="548" xr:uid="{00000000-0005-0000-0000-0000DB010000}"/>
    <cellStyle name="好_2006年27重庆" xfId="395" xr:uid="{00000000-0005-0000-0000-0000DC010000}"/>
    <cellStyle name="好_2006年27重庆_财力性转移支付2010年预算参考数" xfId="85" xr:uid="{00000000-0005-0000-0000-0000DD010000}"/>
    <cellStyle name="好_2006年28四川" xfId="549" xr:uid="{00000000-0005-0000-0000-0000DE010000}"/>
    <cellStyle name="好_2006年28四川_财力性转移支付2010年预算参考数" xfId="550" xr:uid="{00000000-0005-0000-0000-0000DF010000}"/>
    <cellStyle name="好_2006年30云南" xfId="554" xr:uid="{00000000-0005-0000-0000-0000E0010000}"/>
    <cellStyle name="好_2006年33甘肃" xfId="772" xr:uid="{00000000-0005-0000-0000-0000E1010000}"/>
    <cellStyle name="好_2006年34青海" xfId="555" xr:uid="{00000000-0005-0000-0000-0000E2010000}"/>
    <cellStyle name="好_2006年34青海_财力性转移支付2010年预算参考数" xfId="556" xr:uid="{00000000-0005-0000-0000-0000E3010000}"/>
    <cellStyle name="好_2006年全省财力计算表（中央、决算）" xfId="349" xr:uid="{00000000-0005-0000-0000-0000E4010000}"/>
    <cellStyle name="好_2006年水利统计指标统计表" xfId="560" xr:uid="{00000000-0005-0000-0000-0000E5010000}"/>
    <cellStyle name="好_2006年水利统计指标统计表_财力性转移支付2010年预算参考数" xfId="328" xr:uid="{00000000-0005-0000-0000-0000E6010000}"/>
    <cellStyle name="好_2007年收支情况及2008年收支预计表(汇总表)" xfId="295" xr:uid="{00000000-0005-0000-0000-0000E7010000}"/>
    <cellStyle name="好_2007年收支情况及2008年收支预计表(汇总表)_财力性转移支付2010年预算参考数" xfId="562" xr:uid="{00000000-0005-0000-0000-0000E8010000}"/>
    <cellStyle name="好_2007年一般预算支出剔除" xfId="313" xr:uid="{00000000-0005-0000-0000-0000E9010000}"/>
    <cellStyle name="好_2007年一般预算支出剔除_财力性转移支付2010年预算参考数" xfId="600" xr:uid="{00000000-0005-0000-0000-0000EA010000}"/>
    <cellStyle name="好_2007一般预算支出口径剔除表" xfId="523" xr:uid="{00000000-0005-0000-0000-0000EB010000}"/>
    <cellStyle name="好_2007一般预算支出口径剔除表_财力性转移支付2010年预算参考数" xfId="563" xr:uid="{00000000-0005-0000-0000-0000EC010000}"/>
    <cellStyle name="好_2008计算资料（8月5）" xfId="565" xr:uid="{00000000-0005-0000-0000-0000ED010000}"/>
    <cellStyle name="好_2008年全省汇总收支计算表" xfId="284" xr:uid="{00000000-0005-0000-0000-0000EE010000}"/>
    <cellStyle name="好_2008年全省汇总收支计算表_财力性转移支付2010年预算参考数" xfId="566" xr:uid="{00000000-0005-0000-0000-0000EF010000}"/>
    <cellStyle name="好_2008年一般预算支出预计" xfId="299" xr:uid="{00000000-0005-0000-0000-0000F0010000}"/>
    <cellStyle name="好_2008年预计支出与2007年对比" xfId="291" xr:uid="{00000000-0005-0000-0000-0000F1010000}"/>
    <cellStyle name="好_2008年支出调整" xfId="675" xr:uid="{00000000-0005-0000-0000-0000F2010000}"/>
    <cellStyle name="好_2008年支出调整_财力性转移支付2010年预算参考数" xfId="684" xr:uid="{00000000-0005-0000-0000-0000F3010000}"/>
    <cellStyle name="好_2008年支出核定" xfId="567" xr:uid="{00000000-0005-0000-0000-0000F4010000}"/>
    <cellStyle name="好_2015年社会保险基金预算草案表样（报人大）" xfId="707" xr:uid="{00000000-0005-0000-0000-0000F5010000}"/>
    <cellStyle name="好_2016年科目0114" xfId="568" xr:uid="{00000000-0005-0000-0000-0000F6010000}"/>
    <cellStyle name="好_2016人代会附表（2015-9-11）（姚局）-财经委" xfId="569" xr:uid="{00000000-0005-0000-0000-0000F7010000}"/>
    <cellStyle name="好_20河南" xfId="570" xr:uid="{00000000-0005-0000-0000-0000F8010000}"/>
    <cellStyle name="好_20河南_财力性转移支付2010年预算参考数" xfId="472" xr:uid="{00000000-0005-0000-0000-0000F9010000}"/>
    <cellStyle name="好_22湖南" xfId="162" xr:uid="{00000000-0005-0000-0000-0000FA010000}"/>
    <cellStyle name="好_22湖南_财力性转移支付2010年预算参考数" xfId="405" xr:uid="{00000000-0005-0000-0000-0000FB010000}"/>
    <cellStyle name="好_27重庆" xfId="574" xr:uid="{00000000-0005-0000-0000-0000FC010000}"/>
    <cellStyle name="好_27重庆_财力性转移支付2010年预算参考数" xfId="576" xr:uid="{00000000-0005-0000-0000-0000FD010000}"/>
    <cellStyle name="好_28四川" xfId="577" xr:uid="{00000000-0005-0000-0000-0000FE010000}"/>
    <cellStyle name="好_28四川_财力性转移支付2010年预算参考数" xfId="182" xr:uid="{00000000-0005-0000-0000-0000FF010000}"/>
    <cellStyle name="好_30云南" xfId="579" xr:uid="{00000000-0005-0000-0000-000000020000}"/>
    <cellStyle name="好_30云南_1" xfId="580" xr:uid="{00000000-0005-0000-0000-000001020000}"/>
    <cellStyle name="好_30云南_1_财力性转移支付2010年预算参考数" xfId="764" xr:uid="{00000000-0005-0000-0000-000002020000}"/>
    <cellStyle name="好_33甘肃" xfId="398" xr:uid="{00000000-0005-0000-0000-000003020000}"/>
    <cellStyle name="好_34青海" xfId="582" xr:uid="{00000000-0005-0000-0000-000004020000}"/>
    <cellStyle name="好_34青海_1" xfId="584" xr:uid="{00000000-0005-0000-0000-000005020000}"/>
    <cellStyle name="好_34青海_1_财力性转移支付2010年预算参考数" xfId="585" xr:uid="{00000000-0005-0000-0000-000006020000}"/>
    <cellStyle name="好_34青海_财力性转移支付2010年预算参考数" xfId="587" xr:uid="{00000000-0005-0000-0000-000007020000}"/>
    <cellStyle name="好_530623_2006年县级财政报表附表" xfId="372" xr:uid="{00000000-0005-0000-0000-000008020000}"/>
    <cellStyle name="好_530629_2006年县级财政报表附表" xfId="420" xr:uid="{00000000-0005-0000-0000-000009020000}"/>
    <cellStyle name="好_5334_2006年迪庆县级财政报表附表" xfId="588" xr:uid="{00000000-0005-0000-0000-00000A020000}"/>
    <cellStyle name="好_Book1" xfId="590" xr:uid="{00000000-0005-0000-0000-00000B020000}"/>
    <cellStyle name="好_Book1_财力性转移支付2010年预算参考数" xfId="329" xr:uid="{00000000-0005-0000-0000-00000C020000}"/>
    <cellStyle name="好_Book2" xfId="591" xr:uid="{00000000-0005-0000-0000-00000D020000}"/>
    <cellStyle name="好_Book2_财力性转移支付2010年预算参考数" xfId="237" xr:uid="{00000000-0005-0000-0000-00000E020000}"/>
    <cellStyle name="好_gdp" xfId="592" xr:uid="{00000000-0005-0000-0000-00000F020000}"/>
    <cellStyle name="好_M01-2(州市补助收入)" xfId="593" xr:uid="{00000000-0005-0000-0000-000010020000}"/>
    <cellStyle name="好_安徽 缺口县区测算(地方填报)1" xfId="594" xr:uid="{00000000-0005-0000-0000-000011020000}"/>
    <cellStyle name="好_安徽 缺口县区测算(地方填报)1_财力性转移支付2010年预算参考数" xfId="595" xr:uid="{00000000-0005-0000-0000-000012020000}"/>
    <cellStyle name="好_报表" xfId="597" xr:uid="{00000000-0005-0000-0000-000013020000}"/>
    <cellStyle name="好_不含人员经费系数" xfId="598" xr:uid="{00000000-0005-0000-0000-000014020000}"/>
    <cellStyle name="好_不含人员经费系数_财力性转移支付2010年预算参考数" xfId="602" xr:uid="{00000000-0005-0000-0000-000015020000}"/>
    <cellStyle name="好_财政供养人员" xfId="219" xr:uid="{00000000-0005-0000-0000-000016020000}"/>
    <cellStyle name="好_财政供养人员_财力性转移支付2010年预算参考数" xfId="351" xr:uid="{00000000-0005-0000-0000-000017020000}"/>
    <cellStyle name="好_测算结果" xfId="603" xr:uid="{00000000-0005-0000-0000-000018020000}"/>
    <cellStyle name="好_测算结果_财力性转移支付2010年预算参考数" xfId="521" xr:uid="{00000000-0005-0000-0000-000019020000}"/>
    <cellStyle name="好_测算结果汇总" xfId="605" xr:uid="{00000000-0005-0000-0000-00001A020000}"/>
    <cellStyle name="好_测算结果汇总_财力性转移支付2010年预算参考数" xfId="609" xr:uid="{00000000-0005-0000-0000-00001B020000}"/>
    <cellStyle name="好_成本差异系数" xfId="611" xr:uid="{00000000-0005-0000-0000-00001C020000}"/>
    <cellStyle name="好_成本差异系数（含人口规模）" xfId="508" xr:uid="{00000000-0005-0000-0000-00001D020000}"/>
    <cellStyle name="好_成本差异系数（含人口规模）_财力性转移支付2010年预算参考数" xfId="454" xr:uid="{00000000-0005-0000-0000-00001E020000}"/>
    <cellStyle name="好_成本差异系数_财力性转移支付2010年预算参考数" xfId="298" xr:uid="{00000000-0005-0000-0000-00001F020000}"/>
    <cellStyle name="好_城建部门" xfId="784" xr:uid="{00000000-0005-0000-0000-000020020000}"/>
    <cellStyle name="好_第五部分(才淼、饶永宏）" xfId="738" xr:uid="{00000000-0005-0000-0000-000021020000}"/>
    <cellStyle name="好_第一部分：综合全" xfId="614" xr:uid="{00000000-0005-0000-0000-000022020000}"/>
    <cellStyle name="好_分析缺口率" xfId="616" xr:uid="{00000000-0005-0000-0000-000023020000}"/>
    <cellStyle name="好_分析缺口率_财力性转移支付2010年预算参考数" xfId="617" xr:uid="{00000000-0005-0000-0000-000024020000}"/>
    <cellStyle name="好_分县成本差异系数" xfId="618" xr:uid="{00000000-0005-0000-0000-000025020000}"/>
    <cellStyle name="好_分县成本差异系数_不含人员经费系数" xfId="619" xr:uid="{00000000-0005-0000-0000-000026020000}"/>
    <cellStyle name="好_分县成本差异系数_不含人员经费系数_财力性转移支付2010年预算参考数" xfId="736" xr:uid="{00000000-0005-0000-0000-000027020000}"/>
    <cellStyle name="好_分县成本差异系数_财力性转移支付2010年预算参考数" xfId="159" xr:uid="{00000000-0005-0000-0000-000028020000}"/>
    <cellStyle name="好_分县成本差异系数_民生政策最低支出需求" xfId="410" xr:uid="{00000000-0005-0000-0000-000029020000}"/>
    <cellStyle name="好_分县成本差异系数_民生政策最低支出需求_财力性转移支付2010年预算参考数" xfId="406" xr:uid="{00000000-0005-0000-0000-00002A020000}"/>
    <cellStyle name="好_附表" xfId="230" xr:uid="{00000000-0005-0000-0000-00002B020000}"/>
    <cellStyle name="好_附表_财力性转移支付2010年预算参考数" xfId="42" xr:uid="{00000000-0005-0000-0000-00002C020000}"/>
    <cellStyle name="好_河南 缺口县区测算(地方填报)" xfId="620" xr:uid="{00000000-0005-0000-0000-00002D020000}"/>
    <cellStyle name="好_河南 缺口县区测算(地方填报)_财力性转移支付2010年预算参考数" xfId="622" xr:uid="{00000000-0005-0000-0000-00002E020000}"/>
    <cellStyle name="好_河南 缺口县区测算(地方填报白)" xfId="627" xr:uid="{00000000-0005-0000-0000-00002F020000}"/>
    <cellStyle name="好_河南 缺口县区测算(地方填报白)_财力性转移支付2010年预算参考数" xfId="629" xr:uid="{00000000-0005-0000-0000-000030020000}"/>
    <cellStyle name="好_核定人数对比" xfId="227" xr:uid="{00000000-0005-0000-0000-000031020000}"/>
    <cellStyle name="好_核定人数对比_财力性转移支付2010年预算参考数" xfId="67" xr:uid="{00000000-0005-0000-0000-000032020000}"/>
    <cellStyle name="好_核定人数下发表" xfId="515" xr:uid="{00000000-0005-0000-0000-000033020000}"/>
    <cellStyle name="好_核定人数下发表_财力性转移支付2010年预算参考数" xfId="632" xr:uid="{00000000-0005-0000-0000-000034020000}"/>
    <cellStyle name="好_汇总" xfId="106" xr:uid="{00000000-0005-0000-0000-000035020000}"/>
    <cellStyle name="好_汇总_财力性转移支付2010年预算参考数" xfId="633" xr:uid="{00000000-0005-0000-0000-000036020000}"/>
    <cellStyle name="好_汇总表" xfId="529" xr:uid="{00000000-0005-0000-0000-000037020000}"/>
    <cellStyle name="好_汇总表_财力性转移支付2010年预算参考数" xfId="558" xr:uid="{00000000-0005-0000-0000-000038020000}"/>
    <cellStyle name="好_汇总表4" xfId="635" xr:uid="{00000000-0005-0000-0000-000039020000}"/>
    <cellStyle name="好_汇总表4_财力性转移支付2010年预算参考数" xfId="637" xr:uid="{00000000-0005-0000-0000-00003A020000}"/>
    <cellStyle name="好_汇总表提前告知区县" xfId="638" xr:uid="{00000000-0005-0000-0000-00003B020000}"/>
    <cellStyle name="好_汇总-县级财政报表附表" xfId="589" xr:uid="{00000000-0005-0000-0000-00003C020000}"/>
    <cellStyle name="好_检验表" xfId="639" xr:uid="{00000000-0005-0000-0000-00003D020000}"/>
    <cellStyle name="好_检验表（调整后）" xfId="645" xr:uid="{00000000-0005-0000-0000-00003E020000}"/>
    <cellStyle name="好_教育(按照总人口测算）—20080416" xfId="392" xr:uid="{00000000-0005-0000-0000-00003F020000}"/>
    <cellStyle name="好_教育(按照总人口测算）—20080416_不含人员经费系数" xfId="646" xr:uid="{00000000-0005-0000-0000-000040020000}"/>
    <cellStyle name="好_教育(按照总人口测算）—20080416_不含人员经费系数_财力性转移支付2010年预算参考数" xfId="649" xr:uid="{00000000-0005-0000-0000-000041020000}"/>
    <cellStyle name="好_教育(按照总人口测算）—20080416_财力性转移支付2010年预算参考数" xfId="768" xr:uid="{00000000-0005-0000-0000-000042020000}"/>
    <cellStyle name="好_教育(按照总人口测算）—20080416_民生政策最低支出需求" xfId="650" xr:uid="{00000000-0005-0000-0000-000043020000}"/>
    <cellStyle name="好_教育(按照总人口测算）—20080416_民生政策最低支出需求_财力性转移支付2010年预算参考数" xfId="396" xr:uid="{00000000-0005-0000-0000-000044020000}"/>
    <cellStyle name="好_教育(按照总人口测算）—20080416_县市旗测算-新科目（含人口规模效应）" xfId="388" xr:uid="{00000000-0005-0000-0000-000045020000}"/>
    <cellStyle name="好_教育(按照总人口测算）—20080416_县市旗测算-新科目（含人口规模效应）_财力性转移支付2010年预算参考数" xfId="652" xr:uid="{00000000-0005-0000-0000-000046020000}"/>
    <cellStyle name="好_丽江汇总" xfId="653" xr:uid="{00000000-0005-0000-0000-000047020000}"/>
    <cellStyle name="好_民生政策最低支出需求" xfId="654" xr:uid="{00000000-0005-0000-0000-000048020000}"/>
    <cellStyle name="好_民生政策最低支出需求_财力性转移支付2010年预算参考数" xfId="655" xr:uid="{00000000-0005-0000-0000-000049020000}"/>
    <cellStyle name="好_农林水和城市维护标准支出20080505－县区合计" xfId="513" xr:uid="{00000000-0005-0000-0000-00004A020000}"/>
    <cellStyle name="好_农林水和城市维护标准支出20080505－县区合计_不含人员经费系数" xfId="423" xr:uid="{00000000-0005-0000-0000-00004B020000}"/>
    <cellStyle name="好_农林水和城市维护标准支出20080505－县区合计_不含人员经费系数_财力性转移支付2010年预算参考数" xfId="375" xr:uid="{00000000-0005-0000-0000-00004C020000}"/>
    <cellStyle name="好_农林水和城市维护标准支出20080505－县区合计_财力性转移支付2010年预算参考数" xfId="656" xr:uid="{00000000-0005-0000-0000-00004D020000}"/>
    <cellStyle name="好_农林水和城市维护标准支出20080505－县区合计_民生政策最低支出需求" xfId="419" xr:uid="{00000000-0005-0000-0000-00004E020000}"/>
    <cellStyle name="好_农林水和城市维护标准支出20080505－县区合计_民生政策最低支出需求_财力性转移支付2010年预算参考数" xfId="659" xr:uid="{00000000-0005-0000-0000-00004F020000}"/>
    <cellStyle name="好_农林水和城市维护标准支出20080505－县区合计_县市旗测算-新科目（含人口规模效应）" xfId="133" xr:uid="{00000000-0005-0000-0000-000050020000}"/>
    <cellStyle name="好_农林水和城市维护标准支出20080505－县区合计_县市旗测算-新科目（含人口规模效应）_财力性转移支付2010年预算参考数" xfId="253" xr:uid="{00000000-0005-0000-0000-000051020000}"/>
    <cellStyle name="好_平邑" xfId="211" xr:uid="{00000000-0005-0000-0000-000052020000}"/>
    <cellStyle name="好_平邑_财力性转移支付2010年预算参考数" xfId="191" xr:uid="{00000000-0005-0000-0000-000053020000}"/>
    <cellStyle name="好_其他部门(按照总人口测算）—20080416" xfId="660" xr:uid="{00000000-0005-0000-0000-000054020000}"/>
    <cellStyle name="好_其他部门(按照总人口测算）—20080416_不含人员经费系数" xfId="524" xr:uid="{00000000-0005-0000-0000-000055020000}"/>
    <cellStyle name="好_其他部门(按照总人口测算）—20080416_不含人员经费系数_财力性转移支付2010年预算参考数" xfId="662" xr:uid="{00000000-0005-0000-0000-000056020000}"/>
    <cellStyle name="好_其他部门(按照总人口测算）—20080416_财力性转移支付2010年预算参考数" xfId="663" xr:uid="{00000000-0005-0000-0000-000057020000}"/>
    <cellStyle name="好_其他部门(按照总人口测算）—20080416_民生政策最低支出需求" xfId="80" xr:uid="{00000000-0005-0000-0000-000058020000}"/>
    <cellStyle name="好_其他部门(按照总人口测算）—20080416_民生政策最低支出需求_财力性转移支付2010年预算参考数" xfId="664" xr:uid="{00000000-0005-0000-0000-000059020000}"/>
    <cellStyle name="好_其他部门(按照总人口测算）—20080416_县市旗测算-新科目（含人口规模效应）" xfId="300" xr:uid="{00000000-0005-0000-0000-00005A020000}"/>
    <cellStyle name="好_其他部门(按照总人口测算）—20080416_县市旗测算-新科目（含人口规模效应）_财力性转移支付2010年预算参考数" xfId="330" xr:uid="{00000000-0005-0000-0000-00005B020000}"/>
    <cellStyle name="好_青海 缺口县区测算(地方填报)" xfId="448" xr:uid="{00000000-0005-0000-0000-00005C020000}"/>
    <cellStyle name="好_青海 缺口县区测算(地方填报)_财力性转移支付2010年预算参考数" xfId="665" xr:uid="{00000000-0005-0000-0000-00005D020000}"/>
    <cellStyle name="好_缺口县区测算" xfId="666" xr:uid="{00000000-0005-0000-0000-00005E020000}"/>
    <cellStyle name="好_缺口县区测算（11.13）" xfId="381" xr:uid="{00000000-0005-0000-0000-00005F020000}"/>
    <cellStyle name="好_缺口县区测算（11.13）_财力性转移支付2010年预算参考数" xfId="143" xr:uid="{00000000-0005-0000-0000-000060020000}"/>
    <cellStyle name="好_缺口县区测算(按2007支出增长25%测算)" xfId="667" xr:uid="{00000000-0005-0000-0000-000061020000}"/>
    <cellStyle name="好_缺口县区测算(按2007支出增长25%测算)_财力性转移支付2010年预算参考数" xfId="670" xr:uid="{00000000-0005-0000-0000-000062020000}"/>
    <cellStyle name="好_缺口县区测算(按核定人数)" xfId="672" xr:uid="{00000000-0005-0000-0000-000063020000}"/>
    <cellStyle name="好_缺口县区测算(按核定人数)_财力性转移支付2010年预算参考数" xfId="673" xr:uid="{00000000-0005-0000-0000-000064020000}"/>
    <cellStyle name="好_缺口县区测算(财政部标准)" xfId="91" xr:uid="{00000000-0005-0000-0000-000065020000}"/>
    <cellStyle name="好_缺口县区测算(财政部标准)_财力性转移支付2010年预算参考数" xfId="174" xr:uid="{00000000-0005-0000-0000-000066020000}"/>
    <cellStyle name="好_缺口县区测算_财力性转移支付2010年预算参考数" xfId="719" xr:uid="{00000000-0005-0000-0000-000067020000}"/>
    <cellStyle name="好_人员工资和公用经费" xfId="674" xr:uid="{00000000-0005-0000-0000-000068020000}"/>
    <cellStyle name="好_人员工资和公用经费_财力性转移支付2010年预算参考数" xfId="469" xr:uid="{00000000-0005-0000-0000-000069020000}"/>
    <cellStyle name="好_人员工资和公用经费2" xfId="676" xr:uid="{00000000-0005-0000-0000-00006A020000}"/>
    <cellStyle name="好_人员工资和公用经费2_财力性转移支付2010年预算参考数" xfId="44" xr:uid="{00000000-0005-0000-0000-00006B020000}"/>
    <cellStyle name="好_人员工资和公用经费3" xfId="564" xr:uid="{00000000-0005-0000-0000-00006C020000}"/>
    <cellStyle name="好_人员工资和公用经费3_财力性转移支付2010年预算参考数" xfId="677" xr:uid="{00000000-0005-0000-0000-00006D020000}"/>
    <cellStyle name="好_山东省民生支出标准" xfId="678" xr:uid="{00000000-0005-0000-0000-00006E020000}"/>
    <cellStyle name="好_山东省民生支出标准_财力性转移支付2010年预算参考数" xfId="680" xr:uid="{00000000-0005-0000-0000-00006F020000}"/>
    <cellStyle name="好_社保处下达区县2015年指标（第二批）" xfId="681" xr:uid="{00000000-0005-0000-0000-000070020000}"/>
    <cellStyle name="好_市辖区测算20080510" xfId="682" xr:uid="{00000000-0005-0000-0000-000071020000}"/>
    <cellStyle name="好_市辖区测算20080510_不含人员经费系数" xfId="512" xr:uid="{00000000-0005-0000-0000-000072020000}"/>
    <cellStyle name="好_市辖区测算20080510_不含人员经费系数_财力性转移支付2010年预算参考数" xfId="685" xr:uid="{00000000-0005-0000-0000-000073020000}"/>
    <cellStyle name="好_市辖区测算20080510_财力性转移支付2010年预算参考数" xfId="699" xr:uid="{00000000-0005-0000-0000-000074020000}"/>
    <cellStyle name="好_市辖区测算20080510_民生政策最低支出需求" xfId="293" xr:uid="{00000000-0005-0000-0000-000075020000}"/>
    <cellStyle name="好_市辖区测算20080510_民生政策最低支出需求_财力性转移支付2010年预算参考数" xfId="687" xr:uid="{00000000-0005-0000-0000-000076020000}"/>
    <cellStyle name="好_市辖区测算20080510_县市旗测算-新科目（含人口规模效应）" xfId="186" xr:uid="{00000000-0005-0000-0000-000077020000}"/>
    <cellStyle name="好_市辖区测算20080510_县市旗测算-新科目（含人口规模效应）_财力性转移支付2010年预算参考数" xfId="83" xr:uid="{00000000-0005-0000-0000-000078020000}"/>
    <cellStyle name="好_市辖区测算-新科目（20080626）" xfId="688" xr:uid="{00000000-0005-0000-0000-000079020000}"/>
    <cellStyle name="好_市辖区测算-新科目（20080626）_不含人员经费系数" xfId="359" xr:uid="{00000000-0005-0000-0000-00007A020000}"/>
    <cellStyle name="好_市辖区测算-新科目（20080626）_不含人员经费系数_财力性转移支付2010年预算参考数" xfId="689" xr:uid="{00000000-0005-0000-0000-00007B020000}"/>
    <cellStyle name="好_市辖区测算-新科目（20080626）_财力性转移支付2010年预算参考数" xfId="691" xr:uid="{00000000-0005-0000-0000-00007C020000}"/>
    <cellStyle name="好_市辖区测算-新科目（20080626）_民生政策最低支出需求" xfId="692" xr:uid="{00000000-0005-0000-0000-00007D020000}"/>
    <cellStyle name="好_市辖区测算-新科目（20080626）_民生政策最低支出需求_财力性转移支付2010年预算参考数" xfId="450" xr:uid="{00000000-0005-0000-0000-00007E020000}"/>
    <cellStyle name="好_市辖区测算-新科目（20080626）_县市旗测算-新科目（含人口规模效应）" xfId="575" xr:uid="{00000000-0005-0000-0000-00007F020000}"/>
    <cellStyle name="好_市辖区测算-新科目（20080626）_县市旗测算-新科目（含人口规模效应）_财力性转移支付2010年预算参考数" xfId="693" xr:uid="{00000000-0005-0000-0000-000080020000}"/>
    <cellStyle name="好_数据--基础数据--预算组--2015年人代会预算部分--2015.01.20--人代会前第6稿--按姚局意见改--调市级项级明细" xfId="695" xr:uid="{00000000-0005-0000-0000-000081020000}"/>
    <cellStyle name="好_数据--基础数据--预算组--2015年人代会预算部分--2015.01.20--人代会前第6稿--按姚局意见改--调市级项级明细_区县政府预算公开整改--表" xfId="698" xr:uid="{00000000-0005-0000-0000-000082020000}"/>
    <cellStyle name="好_同德" xfId="599" xr:uid="{00000000-0005-0000-0000-000083020000}"/>
    <cellStyle name="好_同德_财力性转移支付2010年预算参考数" xfId="274" xr:uid="{00000000-0005-0000-0000-000084020000}"/>
    <cellStyle name="好_危改资金测算" xfId="703" xr:uid="{00000000-0005-0000-0000-000085020000}"/>
    <cellStyle name="好_危改资金测算_财力性转移支付2010年预算参考数" xfId="704" xr:uid="{00000000-0005-0000-0000-000086020000}"/>
    <cellStyle name="好_卫生(按照总人口测算）—20080416" xfId="69" xr:uid="{00000000-0005-0000-0000-000087020000}"/>
    <cellStyle name="好_卫生(按照总人口测算）—20080416_不含人员经费系数" xfId="705" xr:uid="{00000000-0005-0000-0000-000088020000}"/>
    <cellStyle name="好_卫生(按照总人口测算）—20080416_不含人员经费系数_财力性转移支付2010年预算参考数" xfId="708" xr:uid="{00000000-0005-0000-0000-000089020000}"/>
    <cellStyle name="好_卫生(按照总人口测算）—20080416_财力性转移支付2010年预算参考数" xfId="709" xr:uid="{00000000-0005-0000-0000-00008A020000}"/>
    <cellStyle name="好_卫生(按照总人口测算）—20080416_民生政策最低支出需求" xfId="712" xr:uid="{00000000-0005-0000-0000-00008B020000}"/>
    <cellStyle name="好_卫生(按照总人口测算）—20080416_民生政策最低支出需求_财力性转移支付2010年预算参考数" xfId="715" xr:uid="{00000000-0005-0000-0000-00008C020000}"/>
    <cellStyle name="好_卫生(按照总人口测算）—20080416_县市旗测算-新科目（含人口规模效应）" xfId="624" xr:uid="{00000000-0005-0000-0000-00008D020000}"/>
    <cellStyle name="好_卫生(按照总人口测算）—20080416_县市旗测算-新科目（含人口规模效应）_财力性转移支付2010年预算参考数" xfId="716" xr:uid="{00000000-0005-0000-0000-00008E020000}"/>
    <cellStyle name="好_卫生部门" xfId="717" xr:uid="{00000000-0005-0000-0000-00008F020000}"/>
    <cellStyle name="好_卫生部门_财力性转移支付2010年预算参考数" xfId="718" xr:uid="{00000000-0005-0000-0000-000090020000}"/>
    <cellStyle name="好_文体广播部门" xfId="720" xr:uid="{00000000-0005-0000-0000-000091020000}"/>
    <cellStyle name="好_文体广播事业(按照总人口测算）—20080416" xfId="721" xr:uid="{00000000-0005-0000-0000-000092020000}"/>
    <cellStyle name="好_文体广播事业(按照总人口测算）—20080416_不含人员经费系数" xfId="178" xr:uid="{00000000-0005-0000-0000-000093020000}"/>
    <cellStyle name="好_文体广播事业(按照总人口测算）—20080416_不含人员经费系数_财力性转移支付2010年预算参考数" xfId="723" xr:uid="{00000000-0005-0000-0000-000094020000}"/>
    <cellStyle name="好_文体广播事业(按照总人口测算）—20080416_财力性转移支付2010年预算参考数" xfId="724" xr:uid="{00000000-0005-0000-0000-000095020000}"/>
    <cellStyle name="好_文体广播事业(按照总人口测算）—20080416_民生政策最低支出需求" xfId="586" xr:uid="{00000000-0005-0000-0000-000096020000}"/>
    <cellStyle name="好_文体广播事业(按照总人口测算）—20080416_民生政策最低支出需求_财力性转移支付2010年预算参考数" xfId="105" xr:uid="{00000000-0005-0000-0000-000097020000}"/>
    <cellStyle name="好_文体广播事业(按照总人口测算）—20080416_县市旗测算-新科目（含人口规模效应）" xfId="507" xr:uid="{00000000-0005-0000-0000-000098020000}"/>
    <cellStyle name="好_文体广播事业(按照总人口测算）—20080416_县市旗测算-新科目（含人口规模效应）_财力性转移支付2010年预算参考数" xfId="491" xr:uid="{00000000-0005-0000-0000-000099020000}"/>
    <cellStyle name="好_县区合并测算20080421" xfId="641" xr:uid="{00000000-0005-0000-0000-00009A020000}"/>
    <cellStyle name="好_县区合并测算20080421_不含人员经费系数" xfId="700" xr:uid="{00000000-0005-0000-0000-00009B020000}"/>
    <cellStyle name="好_县区合并测算20080421_不含人员经费系数_财力性转移支付2010年预算参考数" xfId="32" xr:uid="{00000000-0005-0000-0000-00009C020000}"/>
    <cellStyle name="好_县区合并测算20080421_财力性转移支付2010年预算参考数" xfId="725" xr:uid="{00000000-0005-0000-0000-00009D020000}"/>
    <cellStyle name="好_县区合并测算20080421_民生政策最低支出需求" xfId="400" xr:uid="{00000000-0005-0000-0000-00009E020000}"/>
    <cellStyle name="好_县区合并测算20080421_民生政策最低支出需求_财力性转移支付2010年预算参考数" xfId="606" xr:uid="{00000000-0005-0000-0000-00009F020000}"/>
    <cellStyle name="好_县区合并测算20080421_县市旗测算-新科目（含人口规模效应）" xfId="70" xr:uid="{00000000-0005-0000-0000-0000A0020000}"/>
    <cellStyle name="好_县区合并测算20080421_县市旗测算-新科目（含人口规模效应）_财力性转移支付2010年预算参考数" xfId="727" xr:uid="{00000000-0005-0000-0000-0000A1020000}"/>
    <cellStyle name="好_县区合并测算20080423(按照各省比重）" xfId="706" xr:uid="{00000000-0005-0000-0000-0000A2020000}"/>
    <cellStyle name="好_县区合并测算20080423(按照各省比重）_不含人员经费系数" xfId="729" xr:uid="{00000000-0005-0000-0000-0000A3020000}"/>
    <cellStyle name="好_县区合并测算20080423(按照各省比重）_不含人员经费系数_财力性转移支付2010年预算参考数" xfId="268" xr:uid="{00000000-0005-0000-0000-0000A4020000}"/>
    <cellStyle name="好_县区合并测算20080423(按照各省比重）_财力性转移支付2010年预算参考数" xfId="640" xr:uid="{00000000-0005-0000-0000-0000A5020000}"/>
    <cellStyle name="好_县区合并测算20080423(按照各省比重）_民生政策最低支出需求" xfId="571" xr:uid="{00000000-0005-0000-0000-0000A6020000}"/>
    <cellStyle name="好_县区合并测算20080423(按照各省比重）_民生政策最低支出需求_财力性转移支付2010年预算参考数" xfId="273" xr:uid="{00000000-0005-0000-0000-0000A7020000}"/>
    <cellStyle name="好_县区合并测算20080423(按照各省比重）_县市旗测算-新科目（含人口规模效应）" xfId="781" xr:uid="{00000000-0005-0000-0000-0000A8020000}"/>
    <cellStyle name="好_县区合并测算20080423(按照各省比重）_县市旗测算-新科目（含人口规模效应）_财力性转移支付2010年预算参考数" xfId="78" xr:uid="{00000000-0005-0000-0000-0000A9020000}"/>
    <cellStyle name="好_县市旗测算20080508" xfId="393" xr:uid="{00000000-0005-0000-0000-0000AA020000}"/>
    <cellStyle name="好_县市旗测算20080508_不含人员经费系数" xfId="630" xr:uid="{00000000-0005-0000-0000-0000AB020000}"/>
    <cellStyle name="好_县市旗测算20080508_不含人员经费系数_财力性转移支付2010年预算参考数" xfId="27" xr:uid="{00000000-0005-0000-0000-0000AC020000}"/>
    <cellStyle name="好_县市旗测算20080508_财力性转移支付2010年预算参考数" xfId="131" xr:uid="{00000000-0005-0000-0000-0000AD020000}"/>
    <cellStyle name="好_县市旗测算20080508_民生政策最低支出需求" xfId="730" xr:uid="{00000000-0005-0000-0000-0000AE020000}"/>
    <cellStyle name="好_县市旗测算20080508_民生政策最低支出需求_财力性转移支付2010年预算参考数" xfId="308" xr:uid="{00000000-0005-0000-0000-0000AF020000}"/>
    <cellStyle name="好_县市旗测算20080508_县市旗测算-新科目（含人口规模效应）" xfId="657" xr:uid="{00000000-0005-0000-0000-0000B0020000}"/>
    <cellStyle name="好_县市旗测算20080508_县市旗测算-新科目（含人口规模效应）_财力性转移支付2010年预算参考数" xfId="731" xr:uid="{00000000-0005-0000-0000-0000B1020000}"/>
    <cellStyle name="好_县市旗测算-新科目（20080626）" xfId="732" xr:uid="{00000000-0005-0000-0000-0000B2020000}"/>
    <cellStyle name="好_县市旗测算-新科目（20080626）_不含人员经费系数" xfId="733" xr:uid="{00000000-0005-0000-0000-0000B3020000}"/>
    <cellStyle name="好_县市旗测算-新科目（20080626）_不含人员经费系数_财力性转移支付2010年预算参考数" xfId="734" xr:uid="{00000000-0005-0000-0000-0000B4020000}"/>
    <cellStyle name="好_县市旗测算-新科目（20080626）_财力性转移支付2010年预算参考数" xfId="389" xr:uid="{00000000-0005-0000-0000-0000B5020000}"/>
    <cellStyle name="好_县市旗测算-新科目（20080626）_民生政策最低支出需求" xfId="318" xr:uid="{00000000-0005-0000-0000-0000B6020000}"/>
    <cellStyle name="好_县市旗测算-新科目（20080626）_民生政策最低支出需求_财力性转移支付2010年预算参考数" xfId="737" xr:uid="{00000000-0005-0000-0000-0000B7020000}"/>
    <cellStyle name="好_县市旗测算-新科目（20080626）_县市旗测算-新科目（含人口规模效应）" xfId="701" xr:uid="{00000000-0005-0000-0000-0000B8020000}"/>
    <cellStyle name="好_县市旗测算-新科目（20080626）_县市旗测算-新科目（含人口规模效应）_财力性转移支付2010年预算参考数" xfId="741" xr:uid="{00000000-0005-0000-0000-0000B9020000}"/>
    <cellStyle name="好_县市旗测算-新科目（20080627）" xfId="170" xr:uid="{00000000-0005-0000-0000-0000BA020000}"/>
    <cellStyle name="好_县市旗测算-新科目（20080627）_不含人员经费系数" xfId="94" xr:uid="{00000000-0005-0000-0000-0000BB020000}"/>
    <cellStyle name="好_县市旗测算-新科目（20080627）_不含人员经费系数_财力性转移支付2010年预算参考数" xfId="742" xr:uid="{00000000-0005-0000-0000-0000BC020000}"/>
    <cellStyle name="好_县市旗测算-新科目（20080627）_财力性转移支付2010年预算参考数" xfId="223" xr:uid="{00000000-0005-0000-0000-0000BD020000}"/>
    <cellStyle name="好_县市旗测算-新科目（20080627）_民生政策最低支出需求" xfId="209" xr:uid="{00000000-0005-0000-0000-0000BE020000}"/>
    <cellStyle name="好_县市旗测算-新科目（20080627）_民生政策最低支出需求_财力性转移支付2010年预算参考数" xfId="443" xr:uid="{00000000-0005-0000-0000-0000BF020000}"/>
    <cellStyle name="好_县市旗测算-新科目（20080627）_县市旗测算-新科目（含人口规模效应）" xfId="120" xr:uid="{00000000-0005-0000-0000-0000C0020000}"/>
    <cellStyle name="好_县市旗测算-新科目（20080627）_县市旗测算-新科目（含人口规模效应）_财力性转移支付2010年预算参考数" xfId="744" xr:uid="{00000000-0005-0000-0000-0000C1020000}"/>
    <cellStyle name="好_行政(燃修费)" xfId="745" xr:uid="{00000000-0005-0000-0000-0000C2020000}"/>
    <cellStyle name="好_行政(燃修费)_不含人员经费系数" xfId="15" xr:uid="{00000000-0005-0000-0000-0000C3020000}"/>
    <cellStyle name="好_行政(燃修费)_不含人员经费系数_财力性转移支付2010年预算参考数" xfId="746" xr:uid="{00000000-0005-0000-0000-0000C4020000}"/>
    <cellStyle name="好_行政(燃修费)_财力性转移支付2010年预算参考数" xfId="531" xr:uid="{00000000-0005-0000-0000-0000C5020000}"/>
    <cellStyle name="好_行政(燃修费)_民生政策最低支出需求" xfId="559" xr:uid="{00000000-0005-0000-0000-0000C6020000}"/>
    <cellStyle name="好_行政(燃修费)_民生政策最低支出需求_财力性转移支付2010年预算参考数" xfId="546" xr:uid="{00000000-0005-0000-0000-0000C7020000}"/>
    <cellStyle name="好_行政(燃修费)_县市旗测算-新科目（含人口规模效应）" xfId="497" xr:uid="{00000000-0005-0000-0000-0000C8020000}"/>
    <cellStyle name="好_行政(燃修费)_县市旗测算-新科目（含人口规模效应）_财力性转移支付2010年预算参考数" xfId="748" xr:uid="{00000000-0005-0000-0000-0000C9020000}"/>
    <cellStyle name="好_行政（人员）" xfId="601" xr:uid="{00000000-0005-0000-0000-0000CA020000}"/>
    <cellStyle name="好_行政（人员）_不含人员经费系数" xfId="608" xr:uid="{00000000-0005-0000-0000-0000CB020000}"/>
    <cellStyle name="好_行政（人员）_不含人员经费系数_财力性转移支付2010年预算参考数" xfId="626" xr:uid="{00000000-0005-0000-0000-0000CC020000}"/>
    <cellStyle name="好_行政（人员）_财力性转移支付2010年预算参考数" xfId="749" xr:uid="{00000000-0005-0000-0000-0000CD020000}"/>
    <cellStyle name="好_行政（人员）_民生政策最低支出需求" xfId="750" xr:uid="{00000000-0005-0000-0000-0000CE020000}"/>
    <cellStyle name="好_行政（人员）_民生政策最低支出需求_财力性转移支付2010年预算参考数" xfId="198" xr:uid="{00000000-0005-0000-0000-0000CF020000}"/>
    <cellStyle name="好_行政（人员）_县市旗测算-新科目（含人口规模效应）" xfId="203" xr:uid="{00000000-0005-0000-0000-0000D0020000}"/>
    <cellStyle name="好_行政（人员）_县市旗测算-新科目（含人口规模效应）_财力性转移支付2010年预算参考数" xfId="751" xr:uid="{00000000-0005-0000-0000-0000D1020000}"/>
    <cellStyle name="好_行政公检法测算" xfId="457" xr:uid="{00000000-0005-0000-0000-0000D2020000}"/>
    <cellStyle name="好_行政公检法测算_不含人员经费系数" xfId="752" xr:uid="{00000000-0005-0000-0000-0000D3020000}"/>
    <cellStyle name="好_行政公检法测算_不含人员经费系数_财力性转移支付2010年预算参考数" xfId="390" xr:uid="{00000000-0005-0000-0000-0000D4020000}"/>
    <cellStyle name="好_行政公检法测算_财力性转移支付2010年预算参考数" xfId="754" xr:uid="{00000000-0005-0000-0000-0000D5020000}"/>
    <cellStyle name="好_行政公检法测算_民生政策最低支出需求" xfId="254" xr:uid="{00000000-0005-0000-0000-0000D6020000}"/>
    <cellStyle name="好_行政公检法测算_民生政策最低支出需求_财力性转移支付2010年预算参考数" xfId="755" xr:uid="{00000000-0005-0000-0000-0000D7020000}"/>
    <cellStyle name="好_行政公检法测算_县市旗测算-新科目（含人口规模效应）" xfId="36" xr:uid="{00000000-0005-0000-0000-0000D8020000}"/>
    <cellStyle name="好_行政公检法测算_县市旗测算-新科目（含人口规模效应）_财力性转移支付2010年预算参考数" xfId="710" xr:uid="{00000000-0005-0000-0000-0000D9020000}"/>
    <cellStyle name="好_一般预算支出口径剔除表" xfId="661" xr:uid="{00000000-0005-0000-0000-0000DA020000}"/>
    <cellStyle name="好_一般预算支出口径剔除表_财力性转移支付2010年预算参考数" xfId="739" xr:uid="{00000000-0005-0000-0000-0000DB020000}"/>
    <cellStyle name="好_云南 缺口县区测算(地方填报)" xfId="756" xr:uid="{00000000-0005-0000-0000-0000DC020000}"/>
    <cellStyle name="好_云南 缺口县区测算(地方填报)_财力性转移支付2010年预算参考数" xfId="757" xr:uid="{00000000-0005-0000-0000-0000DD020000}"/>
    <cellStyle name="好_云南省2008年转移支付测算——州市本级考核部分及政策性测算" xfId="167" xr:uid="{00000000-0005-0000-0000-0000DE020000}"/>
    <cellStyle name="好_云南省2008年转移支付测算——州市本级考核部分及政策性测算_财力性转移支付2010年预算参考数" xfId="648" xr:uid="{00000000-0005-0000-0000-0000DF020000}"/>
    <cellStyle name="好_重点民生支出需求测算表社保（农村低保）081112" xfId="758" xr:uid="{00000000-0005-0000-0000-0000E0020000}"/>
    <cellStyle name="好_自行调整差异系数顺序" xfId="759" xr:uid="{00000000-0005-0000-0000-0000E1020000}"/>
    <cellStyle name="好_自行调整差异系数顺序_财力性转移支付2010年预算参考数" xfId="761" xr:uid="{00000000-0005-0000-0000-0000E2020000}"/>
    <cellStyle name="好_总人口" xfId="331" xr:uid="{00000000-0005-0000-0000-0000E3020000}"/>
    <cellStyle name="好_总人口_财力性转移支付2010年预算参考数" xfId="762" xr:uid="{00000000-0005-0000-0000-0000E4020000}"/>
    <cellStyle name="后继超级链接" xfId="763" xr:uid="{00000000-0005-0000-0000-0000E5020000}"/>
    <cellStyle name="后继超链接" xfId="765" xr:uid="{00000000-0005-0000-0000-0000E6020000}"/>
    <cellStyle name="汇总 2" xfId="766" xr:uid="{00000000-0005-0000-0000-0000E7020000}"/>
    <cellStyle name="货币 2" xfId="785" xr:uid="{00000000-0005-0000-0000-0000E8020000}"/>
    <cellStyle name="计算 2" xfId="767" xr:uid="{00000000-0005-0000-0000-0000E9020000}"/>
    <cellStyle name="检查单元格 2" xfId="769" xr:uid="{00000000-0005-0000-0000-0000EA020000}"/>
    <cellStyle name="解释性文本 2" xfId="642" xr:uid="{00000000-0005-0000-0000-0000EB020000}"/>
    <cellStyle name="警告文本 2" xfId="771" xr:uid="{00000000-0005-0000-0000-0000EC020000}"/>
    <cellStyle name="链接单元格 2" xfId="668" xr:uid="{00000000-0005-0000-0000-0000ED020000}"/>
    <cellStyle name="霓付 [0]_ +Foil &amp; -FOIL &amp; PAPER" xfId="621" xr:uid="{00000000-0005-0000-0000-0000EE020000}"/>
    <cellStyle name="霓付_ +Foil &amp; -FOIL &amp; PAPER" xfId="773" xr:uid="{00000000-0005-0000-0000-0000EF020000}"/>
    <cellStyle name="烹拳 [0]_ +Foil &amp; -FOIL &amp; PAPER" xfId="774" xr:uid="{00000000-0005-0000-0000-0000F0020000}"/>
    <cellStyle name="烹拳_ +Foil &amp; -FOIL &amp; PAPER" xfId="776" xr:uid="{00000000-0005-0000-0000-0000F1020000}"/>
    <cellStyle name="普通_ 白土" xfId="778" xr:uid="{00000000-0005-0000-0000-0000F2020000}"/>
    <cellStyle name="千分位[0]_ 白土" xfId="779" xr:uid="{00000000-0005-0000-0000-0000F3020000}"/>
    <cellStyle name="千分位_ 白土" xfId="552" xr:uid="{00000000-0005-0000-0000-0000F4020000}"/>
    <cellStyle name="千位[0]_(人代会用)" xfId="471" xr:uid="{00000000-0005-0000-0000-0000F5020000}"/>
    <cellStyle name="千位_(人代会用)" xfId="270" xr:uid="{00000000-0005-0000-0000-0000F6020000}"/>
    <cellStyle name="千位分隔 2" xfId="628" xr:uid="{00000000-0005-0000-0000-0000F7020000}"/>
    <cellStyle name="千位分隔 3" xfId="780" xr:uid="{00000000-0005-0000-0000-0000F8020000}"/>
    <cellStyle name="千位分隔 4" xfId="740" xr:uid="{00000000-0005-0000-0000-0000F9020000}"/>
    <cellStyle name="千位分隔[0] 2" xfId="519" xr:uid="{00000000-0005-0000-0000-0000FA020000}"/>
    <cellStyle name="千位分隔[0] 3" xfId="782" xr:uid="{00000000-0005-0000-0000-0000FB020000}"/>
    <cellStyle name="千位分隔[0] 4" xfId="336" xr:uid="{00000000-0005-0000-0000-0000FC020000}"/>
    <cellStyle name="千位分季_新建 Microsoft Excel 工作表" xfId="107" xr:uid="{00000000-0005-0000-0000-0000FD020000}"/>
    <cellStyle name="钎霖_4岿角利" xfId="644" xr:uid="{00000000-0005-0000-0000-0000FE020000}"/>
    <cellStyle name="强调 1" xfId="783" xr:uid="{00000000-0005-0000-0000-0000FF020000}"/>
    <cellStyle name="强调 2" xfId="786" xr:uid="{00000000-0005-0000-0000-000000030000}"/>
    <cellStyle name="强调 3" xfId="788" xr:uid="{00000000-0005-0000-0000-000001030000}"/>
    <cellStyle name="强调文字颜色 1 2" xfId="475" xr:uid="{00000000-0005-0000-0000-000002030000}"/>
    <cellStyle name="强调文字颜色 2 2" xfId="537" xr:uid="{00000000-0005-0000-0000-000003030000}"/>
    <cellStyle name="强调文字颜色 3 2" xfId="516" xr:uid="{00000000-0005-0000-0000-000004030000}"/>
    <cellStyle name="强调文字颜色 4 2" xfId="493" xr:uid="{00000000-0005-0000-0000-000005030000}"/>
    <cellStyle name="强调文字颜色 5 2" xfId="14" xr:uid="{00000000-0005-0000-0000-000006030000}"/>
    <cellStyle name="强调文字颜色 6 2" xfId="13" xr:uid="{00000000-0005-0000-0000-000007030000}"/>
    <cellStyle name="适中 2" xfId="12" xr:uid="{00000000-0005-0000-0000-000008030000}"/>
    <cellStyle name="输出 2" xfId="11" xr:uid="{00000000-0005-0000-0000-000009030000}"/>
    <cellStyle name="输入 2" xfId="10" xr:uid="{00000000-0005-0000-0000-00000A030000}"/>
    <cellStyle name="数字" xfId="109" xr:uid="{00000000-0005-0000-0000-00000B030000}"/>
    <cellStyle name="未定义" xfId="9" xr:uid="{00000000-0005-0000-0000-00000C030000}"/>
    <cellStyle name="小数" xfId="8" xr:uid="{00000000-0005-0000-0000-00000D030000}"/>
    <cellStyle name="样式 1" xfId="7" xr:uid="{00000000-0005-0000-0000-00000E030000}"/>
    <cellStyle name="注释 2" xfId="6" xr:uid="{00000000-0005-0000-0000-00000F030000}"/>
    <cellStyle name="콤마 [0]_BOILER-CO1" xfId="5" xr:uid="{00000000-0005-0000-0000-000010030000}"/>
    <cellStyle name="콤마_BOILER-CO1" xfId="4" xr:uid="{00000000-0005-0000-0000-000011030000}"/>
    <cellStyle name="통화 [0]_BOILER-CO1" xfId="3" xr:uid="{00000000-0005-0000-0000-000012030000}"/>
    <cellStyle name="통화_BOILER-CO1" xfId="2" xr:uid="{00000000-0005-0000-0000-000013030000}"/>
    <cellStyle name="표준_0N-HANDLING " xfId="1" xr:uid="{00000000-0005-0000-0000-00001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 macro="" textlink="">
      <xdr:nvSpPr>
        <xdr:cNvPr id="42000" name="Text Box 1">
          <a:extLst>
            <a:ext uri="{FF2B5EF4-FFF2-40B4-BE49-F238E27FC236}">
              <a16:creationId xmlns:a16="http://schemas.microsoft.com/office/drawing/2014/main" id="{D6FA59F5-FA07-F896-39D6-299FA9DAEB8F}"/>
            </a:ext>
          </a:extLst>
        </xdr:cNvPr>
        <xdr:cNvSpPr txBox="1">
          <a:spLocks noChangeArrowheads="1"/>
        </xdr:cNvSpPr>
      </xdr:nvSpPr>
      <xdr:spPr bwMode="auto">
        <a:xfrm>
          <a:off x="1619250" y="5095875"/>
          <a:ext cx="57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77496\Desktop\&#12304;work&#12305;\2024&#24180;&#39044;&#31639;\2024&#24180;&#24180;&#21021;\&#21508;&#37096;&#38376;&#25209;&#22797;\2024&#24180;&#21021;&#25209;&#22797;\&#12304;&#20154;&#22823;&#26368;&#32456;&#29256;&#12305;&#27719;&#24635;&#37096;&#38376;&#31185;&#30446;&#34920;-1.5.xlsx" TargetMode="External"/><Relationship Id="rId1" Type="http://schemas.openxmlformats.org/officeDocument/2006/relationships/externalLinkPath" Target="&#12304;&#20154;&#22823;&#26368;&#32456;&#29256;&#12305;&#27719;&#24635;&#37096;&#38376;&#31185;&#30446;&#34920;-1.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Sheet8"/>
      <sheetName val="Sheet6"/>
      <sheetName val="功能科目汇总1"/>
      <sheetName val="功能科目"/>
      <sheetName val="基本支出政府经济科目汇总"/>
      <sheetName val="Sheet2"/>
      <sheetName val="Sheet4"/>
      <sheetName val="Sheet3"/>
    </sheetNames>
    <sheetDataSet>
      <sheetData sheetId="0">
        <row r="768">
          <cell r="C768">
            <v>30101</v>
          </cell>
          <cell r="D768" t="str">
            <v>人员类</v>
          </cell>
          <cell r="E768">
            <v>1847400</v>
          </cell>
          <cell r="F768">
            <v>184.74</v>
          </cell>
        </row>
        <row r="769">
          <cell r="C769">
            <v>30102</v>
          </cell>
          <cell r="D769" t="str">
            <v>人员类</v>
          </cell>
          <cell r="E769">
            <v>4951464</v>
          </cell>
          <cell r="F769">
            <v>495.14640000000003</v>
          </cell>
        </row>
        <row r="770">
          <cell r="C770">
            <v>30103</v>
          </cell>
          <cell r="D770" t="str">
            <v>人员类</v>
          </cell>
          <cell r="E770">
            <v>180000</v>
          </cell>
          <cell r="F770">
            <v>18</v>
          </cell>
        </row>
        <row r="771">
          <cell r="C771">
            <v>30108</v>
          </cell>
          <cell r="D771" t="str">
            <v>人员类</v>
          </cell>
          <cell r="E771">
            <v>696487.68</v>
          </cell>
          <cell r="F771">
            <v>69.648768000000004</v>
          </cell>
        </row>
        <row r="772">
          <cell r="C772">
            <v>30109</v>
          </cell>
          <cell r="D772" t="str">
            <v>人员类</v>
          </cell>
          <cell r="E772">
            <v>348243.84</v>
          </cell>
          <cell r="F772">
            <v>34.824384000000002</v>
          </cell>
        </row>
        <row r="773">
          <cell r="C773">
            <v>30110</v>
          </cell>
          <cell r="D773" t="str">
            <v>人员类</v>
          </cell>
          <cell r="E773">
            <v>370009.2</v>
          </cell>
          <cell r="F773">
            <v>37.000920000000001</v>
          </cell>
        </row>
        <row r="774">
          <cell r="C774">
            <v>30112</v>
          </cell>
          <cell r="D774" t="str">
            <v>人员类</v>
          </cell>
          <cell r="E774">
            <v>105668.52</v>
          </cell>
          <cell r="F774">
            <v>10.566852000000001</v>
          </cell>
        </row>
        <row r="775">
          <cell r="C775">
            <v>30113</v>
          </cell>
          <cell r="D775" t="str">
            <v>人员类</v>
          </cell>
          <cell r="E775">
            <v>1903938</v>
          </cell>
          <cell r="F775">
            <v>190.3938</v>
          </cell>
        </row>
        <row r="776">
          <cell r="C776">
            <v>30201</v>
          </cell>
          <cell r="D776" t="str">
            <v>公用经费</v>
          </cell>
          <cell r="E776">
            <v>276300</v>
          </cell>
          <cell r="F776">
            <v>27.63</v>
          </cell>
        </row>
        <row r="777">
          <cell r="C777">
            <v>30202</v>
          </cell>
          <cell r="D777" t="str">
            <v>公用经费</v>
          </cell>
          <cell r="E777">
            <v>9150</v>
          </cell>
          <cell r="F777">
            <v>0.91500000000000004</v>
          </cell>
        </row>
        <row r="778">
          <cell r="C778">
            <v>30203</v>
          </cell>
          <cell r="D778" t="str">
            <v>公用经费</v>
          </cell>
          <cell r="E778">
            <v>10080</v>
          </cell>
          <cell r="F778">
            <v>1.008</v>
          </cell>
        </row>
        <row r="779">
          <cell r="C779">
            <v>30204</v>
          </cell>
          <cell r="D779" t="str">
            <v>公用经费</v>
          </cell>
          <cell r="E779">
            <v>510</v>
          </cell>
          <cell r="F779">
            <v>5.0999999999999997E-2</v>
          </cell>
        </row>
        <row r="780">
          <cell r="C780">
            <v>30205</v>
          </cell>
          <cell r="D780" t="str">
            <v>公用经费</v>
          </cell>
          <cell r="E780">
            <v>5940</v>
          </cell>
          <cell r="F780">
            <v>0.59399999999999997</v>
          </cell>
        </row>
        <row r="781">
          <cell r="C781">
            <v>30207</v>
          </cell>
          <cell r="D781" t="str">
            <v>公用经费</v>
          </cell>
          <cell r="E781">
            <v>62400</v>
          </cell>
          <cell r="F781">
            <v>6.24</v>
          </cell>
        </row>
        <row r="782">
          <cell r="C782">
            <v>30211</v>
          </cell>
          <cell r="D782" t="str">
            <v>公用经费</v>
          </cell>
          <cell r="E782">
            <v>329370</v>
          </cell>
          <cell r="F782">
            <v>32.936999999999998</v>
          </cell>
        </row>
        <row r="783">
          <cell r="C783">
            <v>30213</v>
          </cell>
          <cell r="D783" t="str">
            <v>公用经费</v>
          </cell>
          <cell r="E783">
            <v>2970</v>
          </cell>
          <cell r="F783">
            <v>0.29699999999999999</v>
          </cell>
        </row>
        <row r="784">
          <cell r="C784">
            <v>30214</v>
          </cell>
          <cell r="D784" t="str">
            <v>公用经费</v>
          </cell>
          <cell r="E784">
            <v>2250</v>
          </cell>
          <cell r="F784">
            <v>0.22500000000000001</v>
          </cell>
        </row>
        <row r="785">
          <cell r="C785">
            <v>30215</v>
          </cell>
          <cell r="D785" t="str">
            <v>公用经费</v>
          </cell>
          <cell r="E785">
            <v>10230</v>
          </cell>
          <cell r="F785">
            <v>1.0229999999999999</v>
          </cell>
        </row>
        <row r="786">
          <cell r="C786">
            <v>30216</v>
          </cell>
          <cell r="D786" t="str">
            <v>公用经费</v>
          </cell>
          <cell r="E786">
            <v>9150</v>
          </cell>
          <cell r="F786">
            <v>0.91500000000000004</v>
          </cell>
        </row>
        <row r="787">
          <cell r="C787">
            <v>30224</v>
          </cell>
          <cell r="D787" t="str">
            <v>公用经费</v>
          </cell>
          <cell r="E787">
            <v>2760</v>
          </cell>
          <cell r="F787">
            <v>0.27600000000000002</v>
          </cell>
        </row>
        <row r="788">
          <cell r="C788">
            <v>30226</v>
          </cell>
          <cell r="D788" t="str">
            <v>公用经费</v>
          </cell>
          <cell r="E788">
            <v>870</v>
          </cell>
          <cell r="F788">
            <v>8.6999999999999994E-2</v>
          </cell>
        </row>
        <row r="789">
          <cell r="C789">
            <v>30227</v>
          </cell>
          <cell r="D789" t="str">
            <v>公用经费</v>
          </cell>
          <cell r="E789">
            <v>15300</v>
          </cell>
          <cell r="F789">
            <v>1.53</v>
          </cell>
        </row>
        <row r="790">
          <cell r="C790">
            <v>30239</v>
          </cell>
          <cell r="D790" t="str">
            <v>公用经费</v>
          </cell>
          <cell r="E790">
            <v>4200</v>
          </cell>
          <cell r="F790">
            <v>0.42</v>
          </cell>
        </row>
        <row r="791">
          <cell r="C791">
            <v>30299</v>
          </cell>
          <cell r="D791" t="str">
            <v>公用经费</v>
          </cell>
          <cell r="E791">
            <v>5520</v>
          </cell>
          <cell r="F791">
            <v>0.55200000000000005</v>
          </cell>
        </row>
        <row r="792">
          <cell r="C792">
            <v>30231</v>
          </cell>
          <cell r="D792" t="str">
            <v>公用经费</v>
          </cell>
          <cell r="E792">
            <v>5000</v>
          </cell>
          <cell r="F792">
            <v>0.5</v>
          </cell>
        </row>
        <row r="793">
          <cell r="C793">
            <v>30239</v>
          </cell>
          <cell r="D793" t="str">
            <v>公用经费</v>
          </cell>
          <cell r="E793">
            <v>60000</v>
          </cell>
          <cell r="F793">
            <v>6</v>
          </cell>
        </row>
        <row r="794">
          <cell r="C794">
            <v>31002</v>
          </cell>
          <cell r="D794" t="str">
            <v>公用经费</v>
          </cell>
          <cell r="E794">
            <v>131000</v>
          </cell>
          <cell r="F794">
            <v>13.1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20" zoomScaleSheetLayoutView="6" workbookViewId="0"/>
  </sheetViews>
  <sheetFormatPr defaultColWidth="9.33203125" defaultRowHeight="11.25"/>
  <sheetData/>
  <phoneticPr fontId="6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V10"/>
  <sheetViews>
    <sheetView view="pageBreakPreview" zoomScaleNormal="100" zoomScaleSheetLayoutView="100" workbookViewId="0">
      <selection activeCell="A5" sqref="A5:XFD5"/>
    </sheetView>
  </sheetViews>
  <sheetFormatPr defaultColWidth="9.1640625" defaultRowHeight="27.75" customHeight="1"/>
  <cols>
    <col min="1" max="1" width="15.33203125" style="24" customWidth="1"/>
    <col min="2" max="2" width="17.6640625" style="24" customWidth="1"/>
    <col min="3" max="3" width="18.33203125" style="24" customWidth="1"/>
    <col min="4" max="4" width="36.83203125" style="24" customWidth="1"/>
    <col min="5" max="5" width="15.5" style="24" customWidth="1"/>
    <col min="6" max="6" width="50" style="24" customWidth="1"/>
    <col min="7" max="243" width="7.6640625" style="24" customWidth="1"/>
  </cols>
  <sheetData>
    <row r="1" spans="1:256" s="24" customFormat="1" ht="27.75" customHeight="1">
      <c r="A1" s="25" t="s">
        <v>148</v>
      </c>
      <c r="B1" s="25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21" customFormat="1" ht="34.5" customHeight="1">
      <c r="A2" s="133" t="s">
        <v>197</v>
      </c>
      <c r="B2" s="133"/>
      <c r="C2" s="133"/>
      <c r="D2" s="133"/>
      <c r="E2" s="133"/>
      <c r="F2" s="133"/>
    </row>
    <row r="3" spans="1:256" s="22" customFormat="1" ht="24" customHeight="1">
      <c r="A3" s="27" t="s">
        <v>1</v>
      </c>
      <c r="F3" s="22" t="s">
        <v>2</v>
      </c>
    </row>
    <row r="4" spans="1:256" s="23" customFormat="1" ht="40.15" customHeight="1">
      <c r="A4" s="30" t="s">
        <v>149</v>
      </c>
      <c r="B4" s="30" t="s">
        <v>150</v>
      </c>
      <c r="C4" s="28" t="s">
        <v>151</v>
      </c>
      <c r="D4" s="28" t="s">
        <v>152</v>
      </c>
      <c r="E4" s="28" t="s">
        <v>153</v>
      </c>
      <c r="F4" s="40" t="s">
        <v>154</v>
      </c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</row>
    <row r="5" spans="1:256" s="23" customFormat="1" ht="48.75" customHeight="1">
      <c r="A5" s="115">
        <v>2013801</v>
      </c>
      <c r="B5" s="115">
        <v>355101</v>
      </c>
      <c r="C5" s="113" t="s">
        <v>200</v>
      </c>
      <c r="D5" s="116" t="s">
        <v>201</v>
      </c>
      <c r="E5" s="110">
        <v>13.1</v>
      </c>
      <c r="F5" s="110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</row>
    <row r="6" spans="1:256" s="24" customFormat="1" ht="87.75" customHeight="1">
      <c r="A6" s="115" t="s">
        <v>202</v>
      </c>
      <c r="B6" s="115">
        <v>355101</v>
      </c>
      <c r="C6" s="113" t="s">
        <v>203</v>
      </c>
      <c r="D6" s="116" t="s">
        <v>204</v>
      </c>
      <c r="E6" s="110">
        <v>87.708112</v>
      </c>
      <c r="F6" s="117" t="s">
        <v>213</v>
      </c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s="24" customFormat="1" ht="87" customHeight="1">
      <c r="A7" s="115" t="s">
        <v>205</v>
      </c>
      <c r="B7" s="115">
        <v>355101</v>
      </c>
      <c r="C7" s="113" t="s">
        <v>203</v>
      </c>
      <c r="D7" s="118" t="s">
        <v>206</v>
      </c>
      <c r="E7" s="119">
        <v>53.564999999999998</v>
      </c>
      <c r="F7" s="117" t="s">
        <v>207</v>
      </c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24" customFormat="1" ht="60.75" customHeight="1">
      <c r="A8" s="115" t="s">
        <v>205</v>
      </c>
      <c r="B8" s="115">
        <v>355101</v>
      </c>
      <c r="C8" s="113" t="s">
        <v>203</v>
      </c>
      <c r="D8" s="118" t="s">
        <v>208</v>
      </c>
      <c r="E8" s="110">
        <v>54.5</v>
      </c>
      <c r="F8" s="117" t="s">
        <v>212</v>
      </c>
      <c r="IJ8"/>
      <c r="IK8"/>
      <c r="IL8"/>
      <c r="IM8"/>
      <c r="IN8"/>
      <c r="IO8"/>
      <c r="IP8"/>
      <c r="IQ8"/>
      <c r="IR8"/>
      <c r="IS8"/>
      <c r="IT8"/>
      <c r="IU8"/>
      <c r="IV8"/>
    </row>
    <row r="9" spans="1:256" s="24" customFormat="1" ht="60.75" customHeight="1">
      <c r="A9" s="115" t="s">
        <v>209</v>
      </c>
      <c r="B9" s="115">
        <v>355101</v>
      </c>
      <c r="C9" s="113" t="s">
        <v>203</v>
      </c>
      <c r="D9" s="118" t="s">
        <v>210</v>
      </c>
      <c r="E9" s="110">
        <v>40</v>
      </c>
      <c r="F9" s="117" t="s">
        <v>211</v>
      </c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s="24" customFormat="1" ht="45.75" customHeight="1">
      <c r="A10" s="111"/>
      <c r="B10" s="112"/>
      <c r="C10" s="113"/>
      <c r="D10" s="114" t="s">
        <v>48</v>
      </c>
      <c r="E10" s="110">
        <f>SUM(E5:E9)</f>
        <v>248.87311199999999</v>
      </c>
      <c r="F10" s="110"/>
      <c r="IJ10"/>
      <c r="IK10"/>
      <c r="IL10"/>
      <c r="IM10"/>
      <c r="IN10"/>
      <c r="IO10"/>
      <c r="IP10"/>
      <c r="IQ10"/>
      <c r="IR10"/>
      <c r="IS10"/>
      <c r="IT10"/>
      <c r="IU10"/>
      <c r="IV10"/>
    </row>
  </sheetData>
  <mergeCells count="1">
    <mergeCell ref="A2:F2"/>
  </mergeCells>
  <phoneticPr fontId="66" type="noConversion"/>
  <pageMargins left="0.75" right="0.75" top="1" bottom="1" header="0.5" footer="0.5"/>
  <pageSetup paperSize="9" scale="6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I16"/>
  <sheetViews>
    <sheetView showGridLines="0" showZeros="0" view="pageBreakPreview" zoomScaleNormal="115" workbookViewId="0">
      <selection activeCell="I3" sqref="I3"/>
    </sheetView>
  </sheetViews>
  <sheetFormatPr defaultColWidth="9.1640625" defaultRowHeight="27.75" customHeight="1"/>
  <cols>
    <col min="1" max="1" width="18.83203125" style="24" customWidth="1"/>
    <col min="2" max="2" width="31.1640625" style="24" customWidth="1"/>
    <col min="3" max="5" width="19.33203125" style="24" customWidth="1"/>
    <col min="6" max="243" width="7.6640625" style="24" customWidth="1"/>
  </cols>
  <sheetData>
    <row r="1" spans="1:243" ht="27.75" customHeight="1">
      <c r="A1" s="25" t="s">
        <v>155</v>
      </c>
      <c r="B1" s="25"/>
    </row>
    <row r="2" spans="1:243" s="21" customFormat="1" ht="34.5" customHeight="1">
      <c r="A2" s="26" t="s">
        <v>198</v>
      </c>
      <c r="B2" s="26"/>
      <c r="C2" s="26"/>
      <c r="D2" s="26"/>
      <c r="E2" s="26"/>
    </row>
    <row r="3" spans="1:243" s="22" customFormat="1" ht="30.75" customHeight="1">
      <c r="A3" s="27" t="s">
        <v>1</v>
      </c>
      <c r="E3" s="22" t="s">
        <v>2</v>
      </c>
    </row>
    <row r="4" spans="1:243" s="23" customFormat="1" ht="40.15" customHeight="1">
      <c r="A4" s="120" t="s">
        <v>64</v>
      </c>
      <c r="B4" s="120" t="s">
        <v>65</v>
      </c>
      <c r="C4" s="29" t="s">
        <v>156</v>
      </c>
      <c r="D4" s="29"/>
      <c r="E4" s="2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</row>
    <row r="5" spans="1:243" s="23" customFormat="1" ht="40.15" customHeight="1">
      <c r="A5" s="129"/>
      <c r="B5" s="129"/>
      <c r="C5" s="28" t="s">
        <v>99</v>
      </c>
      <c r="D5" s="28" t="s">
        <v>67</v>
      </c>
      <c r="E5" s="28" t="s">
        <v>68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</row>
    <row r="6" spans="1:243" ht="30.75" customHeight="1">
      <c r="A6" s="31"/>
      <c r="B6" s="31"/>
      <c r="C6" s="32"/>
      <c r="D6" s="33"/>
      <c r="E6" s="33"/>
    </row>
    <row r="7" spans="1:243" ht="30.75" customHeight="1">
      <c r="A7" s="34"/>
      <c r="B7" s="34"/>
      <c r="C7" s="32"/>
      <c r="D7" s="33"/>
      <c r="E7" s="33"/>
    </row>
    <row r="8" spans="1:243" ht="30.75" customHeight="1">
      <c r="A8" s="35"/>
      <c r="B8" s="35"/>
      <c r="C8" s="32"/>
      <c r="D8" s="33"/>
      <c r="E8" s="33"/>
    </row>
    <row r="9" spans="1:243" ht="30.75" customHeight="1">
      <c r="A9" s="36"/>
      <c r="B9" s="36"/>
      <c r="C9" s="32"/>
      <c r="D9" s="33"/>
      <c r="E9" s="33"/>
    </row>
    <row r="10" spans="1:243" ht="30.75" customHeight="1">
      <c r="A10" s="37"/>
      <c r="B10" s="37"/>
      <c r="C10" s="32"/>
      <c r="D10" s="33"/>
      <c r="E10" s="33"/>
    </row>
    <row r="11" spans="1:243" ht="30.75" customHeight="1">
      <c r="A11" s="34"/>
      <c r="B11" s="34"/>
      <c r="C11" s="32"/>
      <c r="D11" s="33"/>
      <c r="E11" s="33"/>
    </row>
    <row r="12" spans="1:243" ht="30.75" customHeight="1">
      <c r="A12" s="35"/>
      <c r="B12" s="35"/>
      <c r="C12" s="32"/>
      <c r="D12" s="33"/>
      <c r="E12" s="33"/>
    </row>
    <row r="13" spans="1:243" ht="30.75" customHeight="1">
      <c r="A13" s="36"/>
      <c r="B13" s="36"/>
      <c r="C13" s="32"/>
      <c r="D13" s="33"/>
      <c r="E13" s="33"/>
    </row>
    <row r="14" spans="1:243" ht="30.75" customHeight="1">
      <c r="A14" s="36"/>
      <c r="B14" s="36"/>
      <c r="C14" s="32"/>
      <c r="D14" s="33"/>
      <c r="E14" s="33"/>
    </row>
    <row r="15" spans="1:243" ht="30.75" customHeight="1">
      <c r="A15" s="36"/>
      <c r="B15" s="36" t="s">
        <v>139</v>
      </c>
      <c r="C15" s="32"/>
      <c r="D15" s="33"/>
      <c r="E15" s="33"/>
    </row>
    <row r="16" spans="1:243" ht="27.75" customHeight="1">
      <c r="A16" s="38" t="s">
        <v>90</v>
      </c>
      <c r="B16" s="38"/>
    </row>
  </sheetData>
  <mergeCells count="2">
    <mergeCell ref="A4:A5"/>
    <mergeCell ref="B4:B5"/>
  </mergeCells>
  <phoneticPr fontId="66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9"/>
  <sheetViews>
    <sheetView view="pageBreakPreview" zoomScale="85" zoomScaleNormal="70" zoomScaleSheetLayoutView="85" workbookViewId="0">
      <selection activeCell="D6" sqref="D6:E25"/>
    </sheetView>
  </sheetViews>
  <sheetFormatPr defaultColWidth="17" defaultRowHeight="11.25"/>
  <cols>
    <col min="1" max="1" width="18.33203125" style="3" customWidth="1"/>
    <col min="2" max="2" width="59" style="3" customWidth="1"/>
    <col min="3" max="3" width="19.6640625" style="4" customWidth="1"/>
    <col min="4" max="4" width="17.83203125" style="3" customWidth="1"/>
    <col min="5" max="11" width="16.83203125" style="3" customWidth="1"/>
    <col min="12" max="12" width="14.1640625" style="3" customWidth="1"/>
    <col min="13" max="16384" width="17" style="3"/>
  </cols>
  <sheetData>
    <row r="1" spans="1:14" ht="32.25" customHeight="1">
      <c r="A1" s="5" t="s">
        <v>157</v>
      </c>
      <c r="C1" s="6"/>
      <c r="D1" s="5"/>
      <c r="E1" s="5"/>
      <c r="F1" s="5"/>
      <c r="G1" s="5"/>
      <c r="H1" s="5"/>
      <c r="I1" s="5"/>
      <c r="J1" s="5"/>
      <c r="K1" s="5"/>
      <c r="L1" s="5"/>
    </row>
    <row r="2" spans="1:14" ht="45" customHeight="1">
      <c r="A2" s="130" t="s">
        <v>199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20"/>
      <c r="N2" s="20"/>
    </row>
    <row r="3" spans="1:14" ht="24" customHeight="1">
      <c r="A3" s="1" t="s">
        <v>1</v>
      </c>
      <c r="C3" s="8"/>
      <c r="D3" s="134"/>
      <c r="E3" s="134"/>
      <c r="F3" s="134"/>
      <c r="G3" s="134"/>
      <c r="H3" s="134"/>
      <c r="I3" s="134"/>
      <c r="J3" s="134"/>
      <c r="K3" s="134"/>
      <c r="L3" s="134"/>
    </row>
    <row r="4" spans="1:14" s="1" customFormat="1" ht="44.25" customHeight="1">
      <c r="A4" s="135" t="s">
        <v>158</v>
      </c>
      <c r="B4" s="136" t="s">
        <v>159</v>
      </c>
      <c r="C4" s="135" t="s">
        <v>160</v>
      </c>
      <c r="D4" s="135" t="s">
        <v>48</v>
      </c>
      <c r="E4" s="135" t="s">
        <v>161</v>
      </c>
      <c r="F4" s="135"/>
      <c r="G4" s="135"/>
      <c r="H4" s="135" t="s">
        <v>162</v>
      </c>
      <c r="I4" s="135"/>
      <c r="J4" s="135"/>
      <c r="K4" s="138" t="s">
        <v>163</v>
      </c>
      <c r="L4" s="135" t="s">
        <v>61</v>
      </c>
    </row>
    <row r="5" spans="1:14" s="1" customFormat="1" ht="44.25" customHeight="1">
      <c r="A5" s="135"/>
      <c r="B5" s="137"/>
      <c r="C5" s="135"/>
      <c r="D5" s="135"/>
      <c r="E5" s="17" t="s">
        <v>164</v>
      </c>
      <c r="F5" s="17" t="s">
        <v>165</v>
      </c>
      <c r="G5" s="17" t="s">
        <v>166</v>
      </c>
      <c r="H5" s="17" t="s">
        <v>164</v>
      </c>
      <c r="I5" s="17" t="s">
        <v>165</v>
      </c>
      <c r="J5" s="17" t="s">
        <v>166</v>
      </c>
      <c r="K5" s="138"/>
      <c r="L5" s="135"/>
    </row>
    <row r="6" spans="1:14" s="2" customFormat="1" ht="35.1" customHeight="1">
      <c r="A6" s="9" t="s">
        <v>167</v>
      </c>
      <c r="B6" s="10" t="s">
        <v>178</v>
      </c>
      <c r="C6" s="9" t="s">
        <v>169</v>
      </c>
      <c r="D6" s="11">
        <f t="shared" ref="D6:D25" si="0">E6</f>
        <v>32</v>
      </c>
      <c r="E6" s="18">
        <v>32</v>
      </c>
      <c r="F6" s="16"/>
      <c r="G6" s="16"/>
      <c r="H6" s="16"/>
      <c r="I6" s="16"/>
      <c r="J6" s="16"/>
      <c r="K6" s="16"/>
      <c r="L6" s="16"/>
    </row>
    <row r="7" spans="1:14" s="2" customFormat="1" ht="35.1" customHeight="1">
      <c r="A7" s="9" t="s">
        <v>167</v>
      </c>
      <c r="B7" s="10" t="s">
        <v>179</v>
      </c>
      <c r="C7" s="9" t="s">
        <v>169</v>
      </c>
      <c r="D7" s="11">
        <f t="shared" si="0"/>
        <v>20</v>
      </c>
      <c r="E7" s="18">
        <v>20</v>
      </c>
      <c r="F7" s="16"/>
      <c r="G7" s="16"/>
      <c r="H7" s="16"/>
      <c r="I7" s="16"/>
      <c r="J7" s="16"/>
      <c r="K7" s="16"/>
      <c r="L7" s="16"/>
    </row>
    <row r="8" spans="1:14" s="2" customFormat="1" ht="35.1" customHeight="1">
      <c r="A8" s="9" t="s">
        <v>167</v>
      </c>
      <c r="B8" s="10" t="s">
        <v>180</v>
      </c>
      <c r="C8" s="9" t="s">
        <v>169</v>
      </c>
      <c r="D8" s="11">
        <f t="shared" si="0"/>
        <v>5</v>
      </c>
      <c r="E8" s="18">
        <v>5</v>
      </c>
      <c r="F8" s="16"/>
      <c r="G8" s="16"/>
      <c r="H8" s="16"/>
      <c r="I8" s="16"/>
      <c r="J8" s="16"/>
      <c r="K8" s="16"/>
      <c r="L8" s="16"/>
    </row>
    <row r="9" spans="1:14" s="2" customFormat="1" ht="35.1" customHeight="1">
      <c r="A9" s="9" t="s">
        <v>167</v>
      </c>
      <c r="B9" s="12" t="s">
        <v>174</v>
      </c>
      <c r="C9" s="9" t="s">
        <v>169</v>
      </c>
      <c r="D9" s="11">
        <f t="shared" si="0"/>
        <v>1.8</v>
      </c>
      <c r="E9" s="18">
        <v>1.8</v>
      </c>
      <c r="F9" s="16"/>
      <c r="G9" s="16"/>
      <c r="H9" s="16"/>
      <c r="I9" s="16"/>
      <c r="J9" s="16"/>
      <c r="K9" s="16"/>
      <c r="L9" s="16"/>
    </row>
    <row r="10" spans="1:14" s="2" customFormat="1" ht="35.1" customHeight="1">
      <c r="A10" s="9" t="s">
        <v>167</v>
      </c>
      <c r="B10" s="10" t="s">
        <v>175</v>
      </c>
      <c r="C10" s="9" t="s">
        <v>169</v>
      </c>
      <c r="D10" s="11">
        <f t="shared" si="0"/>
        <v>1.8</v>
      </c>
      <c r="E10" s="18">
        <v>1.8</v>
      </c>
      <c r="F10" s="16"/>
      <c r="G10" s="16"/>
      <c r="H10" s="16"/>
      <c r="I10" s="16"/>
      <c r="J10" s="16"/>
      <c r="K10" s="16"/>
      <c r="L10" s="16"/>
    </row>
    <row r="11" spans="1:14" s="2" customFormat="1" ht="35.1" customHeight="1">
      <c r="A11" s="9" t="s">
        <v>167</v>
      </c>
      <c r="B11" s="10" t="s">
        <v>181</v>
      </c>
      <c r="C11" s="9" t="s">
        <v>169</v>
      </c>
      <c r="D11" s="11">
        <f t="shared" si="0"/>
        <v>15.6</v>
      </c>
      <c r="E11" s="18">
        <v>15.6</v>
      </c>
      <c r="F11" s="16"/>
      <c r="G11" s="16"/>
      <c r="H11" s="16"/>
      <c r="I11" s="16"/>
      <c r="J11" s="16"/>
      <c r="K11" s="16"/>
      <c r="L11" s="16"/>
    </row>
    <row r="12" spans="1:14" s="2" customFormat="1" ht="35.1" customHeight="1">
      <c r="A12" s="9" t="s">
        <v>167</v>
      </c>
      <c r="B12" s="10" t="s">
        <v>173</v>
      </c>
      <c r="C12" s="9" t="s">
        <v>169</v>
      </c>
      <c r="D12" s="11">
        <f t="shared" si="0"/>
        <v>10</v>
      </c>
      <c r="E12" s="18">
        <v>10</v>
      </c>
      <c r="F12" s="16"/>
      <c r="G12" s="16"/>
      <c r="H12" s="16"/>
      <c r="I12" s="16"/>
      <c r="J12" s="16"/>
      <c r="K12" s="16"/>
      <c r="L12" s="16"/>
    </row>
    <row r="13" spans="1:14" s="2" customFormat="1" ht="35.1" customHeight="1">
      <c r="A13" s="9" t="s">
        <v>167</v>
      </c>
      <c r="B13" s="10" t="s">
        <v>177</v>
      </c>
      <c r="C13" s="9" t="s">
        <v>169</v>
      </c>
      <c r="D13" s="11">
        <f t="shared" si="0"/>
        <v>5</v>
      </c>
      <c r="E13" s="18">
        <v>5</v>
      </c>
      <c r="F13" s="16"/>
      <c r="G13" s="16"/>
      <c r="H13" s="16"/>
      <c r="I13" s="16"/>
      <c r="J13" s="16"/>
      <c r="K13" s="16"/>
      <c r="L13" s="16"/>
    </row>
    <row r="14" spans="1:14" s="2" customFormat="1" ht="35.1" customHeight="1">
      <c r="A14" s="9" t="s">
        <v>167</v>
      </c>
      <c r="B14" s="10" t="s">
        <v>182</v>
      </c>
      <c r="C14" s="9" t="s">
        <v>169</v>
      </c>
      <c r="D14" s="11">
        <f t="shared" si="0"/>
        <v>15</v>
      </c>
      <c r="E14" s="18">
        <v>15</v>
      </c>
      <c r="F14" s="16"/>
      <c r="G14" s="16"/>
      <c r="H14" s="16"/>
      <c r="I14" s="16"/>
      <c r="J14" s="16"/>
      <c r="K14" s="16"/>
      <c r="L14" s="16"/>
    </row>
    <row r="15" spans="1:14" s="2" customFormat="1" ht="35.1" customHeight="1">
      <c r="A15" s="9" t="s">
        <v>167</v>
      </c>
      <c r="B15" s="10" t="s">
        <v>168</v>
      </c>
      <c r="C15" s="9" t="s">
        <v>169</v>
      </c>
      <c r="D15" s="11">
        <f t="shared" si="0"/>
        <v>24.7</v>
      </c>
      <c r="E15" s="18">
        <v>24.7</v>
      </c>
      <c r="F15" s="16"/>
      <c r="G15" s="16"/>
      <c r="H15" s="16"/>
      <c r="I15" s="16"/>
      <c r="J15" s="16"/>
      <c r="K15" s="16"/>
      <c r="L15" s="16"/>
    </row>
    <row r="16" spans="1:14" s="2" customFormat="1" ht="35.1" customHeight="1">
      <c r="A16" s="9" t="s">
        <v>167</v>
      </c>
      <c r="B16" s="10" t="s">
        <v>183</v>
      </c>
      <c r="C16" s="9" t="s">
        <v>169</v>
      </c>
      <c r="D16" s="11">
        <f t="shared" si="0"/>
        <v>89.708112</v>
      </c>
      <c r="E16" s="18">
        <v>89.708112</v>
      </c>
      <c r="F16" s="16"/>
      <c r="G16" s="16"/>
      <c r="H16" s="16"/>
      <c r="I16" s="16"/>
      <c r="J16" s="16"/>
      <c r="K16" s="16"/>
      <c r="L16" s="16"/>
    </row>
    <row r="17" spans="1:12" s="2" customFormat="1" ht="35.1" customHeight="1">
      <c r="A17" s="9" t="s">
        <v>167</v>
      </c>
      <c r="B17" s="10" t="s">
        <v>184</v>
      </c>
      <c r="C17" s="9" t="s">
        <v>169</v>
      </c>
      <c r="D17" s="11">
        <f t="shared" si="0"/>
        <v>35</v>
      </c>
      <c r="E17" s="18">
        <v>35</v>
      </c>
      <c r="F17" s="16"/>
      <c r="G17" s="16"/>
      <c r="H17" s="16"/>
      <c r="I17" s="16"/>
      <c r="J17" s="16"/>
      <c r="K17" s="16"/>
      <c r="L17" s="16"/>
    </row>
    <row r="18" spans="1:12" s="2" customFormat="1" ht="35.1" customHeight="1">
      <c r="A18" s="9" t="s">
        <v>167</v>
      </c>
      <c r="B18" s="10" t="s">
        <v>185</v>
      </c>
      <c r="C18" s="9" t="s">
        <v>169</v>
      </c>
      <c r="D18" s="11">
        <f t="shared" si="0"/>
        <v>9.75</v>
      </c>
      <c r="E18" s="18">
        <v>9.75</v>
      </c>
      <c r="F18" s="16"/>
      <c r="G18" s="16"/>
      <c r="H18" s="16"/>
      <c r="I18" s="16"/>
      <c r="J18" s="16"/>
      <c r="K18" s="16"/>
      <c r="L18" s="16"/>
    </row>
    <row r="19" spans="1:12" s="2" customFormat="1" ht="35.1" customHeight="1">
      <c r="A19" s="9" t="s">
        <v>167</v>
      </c>
      <c r="B19" s="10" t="s">
        <v>186</v>
      </c>
      <c r="C19" s="9" t="s">
        <v>169</v>
      </c>
      <c r="D19" s="11">
        <f t="shared" si="0"/>
        <v>5</v>
      </c>
      <c r="E19" s="18">
        <v>5</v>
      </c>
      <c r="F19" s="16"/>
      <c r="G19" s="16"/>
      <c r="H19" s="16"/>
      <c r="I19" s="16"/>
      <c r="J19" s="16"/>
      <c r="K19" s="16"/>
      <c r="L19" s="16"/>
    </row>
    <row r="20" spans="1:12" s="2" customFormat="1" ht="35.1" customHeight="1">
      <c r="A20" s="9" t="s">
        <v>167</v>
      </c>
      <c r="B20" s="10" t="s">
        <v>187</v>
      </c>
      <c r="C20" s="9" t="s">
        <v>169</v>
      </c>
      <c r="D20" s="11">
        <f t="shared" si="0"/>
        <v>15</v>
      </c>
      <c r="E20" s="18">
        <v>15</v>
      </c>
      <c r="F20" s="16"/>
      <c r="G20" s="16"/>
      <c r="H20" s="16"/>
      <c r="I20" s="16"/>
      <c r="J20" s="16"/>
      <c r="K20" s="16"/>
      <c r="L20" s="16"/>
    </row>
    <row r="21" spans="1:12" s="2" customFormat="1" ht="35.1" customHeight="1">
      <c r="A21" s="9" t="s">
        <v>167</v>
      </c>
      <c r="B21" s="10" t="s">
        <v>170</v>
      </c>
      <c r="C21" s="9" t="s">
        <v>169</v>
      </c>
      <c r="D21" s="11">
        <f t="shared" si="0"/>
        <v>53.564999999999998</v>
      </c>
      <c r="E21" s="18">
        <v>53.564999999999998</v>
      </c>
      <c r="F21" s="16"/>
      <c r="G21" s="16"/>
      <c r="H21" s="16"/>
      <c r="I21" s="16"/>
      <c r="J21" s="16"/>
      <c r="K21" s="16"/>
      <c r="L21" s="16"/>
    </row>
    <row r="22" spans="1:12" s="2" customFormat="1" ht="35.1" customHeight="1">
      <c r="A22" s="9" t="s">
        <v>167</v>
      </c>
      <c r="B22" s="10" t="s">
        <v>171</v>
      </c>
      <c r="C22" s="9" t="s">
        <v>169</v>
      </c>
      <c r="D22" s="11">
        <f t="shared" si="0"/>
        <v>55.4</v>
      </c>
      <c r="E22" s="18">
        <v>55.4</v>
      </c>
      <c r="F22" s="16"/>
      <c r="G22" s="16"/>
      <c r="H22" s="16"/>
      <c r="I22" s="16"/>
      <c r="J22" s="16"/>
      <c r="K22" s="16"/>
      <c r="L22" s="16"/>
    </row>
    <row r="23" spans="1:12" s="2" customFormat="1" ht="36" customHeight="1">
      <c r="A23" s="9" t="s">
        <v>167</v>
      </c>
      <c r="B23" s="13" t="s">
        <v>188</v>
      </c>
      <c r="C23" s="9" t="s">
        <v>169</v>
      </c>
      <c r="D23" s="11">
        <f t="shared" si="0"/>
        <v>14.756</v>
      </c>
      <c r="E23" s="19">
        <v>14.756</v>
      </c>
      <c r="F23" s="16"/>
      <c r="G23" s="16"/>
      <c r="H23" s="16"/>
      <c r="I23" s="16"/>
      <c r="J23" s="16"/>
      <c r="K23" s="16"/>
      <c r="L23" s="16"/>
    </row>
    <row r="24" spans="1:12" ht="36" customHeight="1">
      <c r="A24" s="9" t="s">
        <v>167</v>
      </c>
      <c r="B24" s="13" t="s">
        <v>172</v>
      </c>
      <c r="C24" s="9" t="s">
        <v>169</v>
      </c>
      <c r="D24" s="11">
        <f t="shared" si="0"/>
        <v>40.6297</v>
      </c>
      <c r="E24" s="19">
        <v>40.6297</v>
      </c>
      <c r="F24" s="109"/>
      <c r="G24" s="109"/>
      <c r="H24" s="109"/>
      <c r="I24" s="109"/>
      <c r="J24" s="109"/>
      <c r="K24" s="109"/>
      <c r="L24" s="109"/>
    </row>
    <row r="25" spans="1:12" ht="36" customHeight="1">
      <c r="A25" s="9" t="s">
        <v>167</v>
      </c>
      <c r="B25" s="13" t="s">
        <v>176</v>
      </c>
      <c r="C25" s="9" t="s">
        <v>169</v>
      </c>
      <c r="D25" s="11">
        <f t="shared" si="0"/>
        <v>2.5</v>
      </c>
      <c r="E25" s="19">
        <v>2.5</v>
      </c>
      <c r="F25" s="109"/>
      <c r="G25" s="109"/>
      <c r="H25" s="109"/>
      <c r="I25" s="109"/>
      <c r="J25" s="109"/>
      <c r="K25" s="109"/>
      <c r="L25" s="109"/>
    </row>
    <row r="26" spans="1:12" s="2" customFormat="1" ht="35.1" customHeight="1">
      <c r="A26" s="15" t="s">
        <v>48</v>
      </c>
      <c r="B26" s="16"/>
      <c r="C26" s="9"/>
      <c r="D26" s="14">
        <f>SUM(D6:D25)</f>
        <v>452.20881200000002</v>
      </c>
      <c r="E26" s="14">
        <f>SUM(E6:E25)</f>
        <v>452.20881200000002</v>
      </c>
      <c r="F26" s="16"/>
      <c r="G26" s="16"/>
      <c r="H26" s="16"/>
      <c r="I26" s="16"/>
      <c r="J26" s="16"/>
      <c r="K26" s="16"/>
      <c r="L26" s="16"/>
    </row>
    <row r="27" spans="1:12" ht="35.1" customHeight="1"/>
    <row r="28" spans="1:12" ht="35.1" customHeight="1"/>
    <row r="29" spans="1:12" ht="35.1" customHeight="1"/>
  </sheetData>
  <mergeCells count="10">
    <mergeCell ref="A2:L2"/>
    <mergeCell ref="D3:L3"/>
    <mergeCell ref="E4:G4"/>
    <mergeCell ref="H4:J4"/>
    <mergeCell ref="A4:A5"/>
    <mergeCell ref="B4:B5"/>
    <mergeCell ref="C4:C5"/>
    <mergeCell ref="D4:D5"/>
    <mergeCell ref="K4:K5"/>
    <mergeCell ref="L4:L5"/>
  </mergeCells>
  <phoneticPr fontId="66" type="noConversion"/>
  <pageMargins left="0.7" right="0.7" top="0.22999999999999998" bottom="0.16" header="0.19" footer="0.13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O36"/>
  <sheetViews>
    <sheetView showGridLines="0" showZeros="0" view="pageBreakPreview" topLeftCell="A22" zoomScale="85" zoomScaleNormal="115" workbookViewId="0">
      <selection activeCell="B30" sqref="B30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6" width="9" customWidth="1"/>
    <col min="157" max="249" width="9.1640625" customWidth="1"/>
  </cols>
  <sheetData>
    <row r="1" spans="1:249" s="102" customFormat="1" ht="24" customHeight="1">
      <c r="A1" s="103" t="s">
        <v>0</v>
      </c>
    </row>
    <row r="2" spans="1:249" ht="42" customHeight="1">
      <c r="A2" s="26" t="s">
        <v>189</v>
      </c>
      <c r="B2" s="26"/>
      <c r="C2" s="26"/>
      <c r="D2" s="26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</row>
    <row r="3" spans="1:249" ht="24" customHeight="1">
      <c r="A3" s="27" t="s">
        <v>1</v>
      </c>
      <c r="B3" s="22"/>
      <c r="C3" s="22"/>
      <c r="D3" s="22" t="s">
        <v>2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</row>
    <row r="4" spans="1:249" ht="37.15" customHeight="1">
      <c r="A4" s="120" t="s">
        <v>3</v>
      </c>
      <c r="B4" s="120"/>
      <c r="C4" s="120" t="s">
        <v>4</v>
      </c>
      <c r="D4" s="120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23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</row>
    <row r="5" spans="1:249" ht="37.15" customHeight="1">
      <c r="A5" s="28" t="s">
        <v>5</v>
      </c>
      <c r="B5" s="62" t="s">
        <v>6</v>
      </c>
      <c r="C5" s="28" t="s">
        <v>5</v>
      </c>
      <c r="D5" s="62" t="s">
        <v>6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23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</row>
    <row r="6" spans="1:249" ht="30" customHeight="1">
      <c r="A6" s="104" t="s">
        <v>7</v>
      </c>
      <c r="B6" s="63">
        <v>1586.8299359999999</v>
      </c>
      <c r="C6" s="64" t="s">
        <v>8</v>
      </c>
      <c r="D6" s="63">
        <v>1562.1299359999998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</row>
    <row r="7" spans="1:249" ht="30" customHeight="1">
      <c r="A7" s="104" t="s">
        <v>9</v>
      </c>
      <c r="B7" s="63"/>
      <c r="C7" s="64" t="s">
        <v>10</v>
      </c>
      <c r="D7" s="65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</row>
    <row r="8" spans="1:249" ht="30" customHeight="1">
      <c r="A8" s="104" t="s">
        <v>11</v>
      </c>
      <c r="B8" s="63"/>
      <c r="C8" s="64" t="s">
        <v>12</v>
      </c>
      <c r="D8" s="65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</row>
    <row r="9" spans="1:249" ht="30" customHeight="1">
      <c r="A9" s="105" t="s">
        <v>13</v>
      </c>
      <c r="B9" s="63"/>
      <c r="C9" s="64" t="s">
        <v>14</v>
      </c>
      <c r="D9" s="65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</row>
    <row r="10" spans="1:249" ht="30" customHeight="1">
      <c r="A10" s="105" t="s">
        <v>15</v>
      </c>
      <c r="B10" s="63"/>
      <c r="C10" s="64" t="s">
        <v>16</v>
      </c>
      <c r="D10" s="65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</row>
    <row r="11" spans="1:249" ht="30" customHeight="1">
      <c r="A11" s="105" t="s">
        <v>17</v>
      </c>
      <c r="B11" s="63"/>
      <c r="C11" s="61" t="s">
        <v>18</v>
      </c>
      <c r="D11" s="65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</row>
    <row r="12" spans="1:249" ht="30" customHeight="1">
      <c r="A12" s="104" t="s">
        <v>19</v>
      </c>
      <c r="B12" s="63"/>
      <c r="C12" s="64" t="s">
        <v>20</v>
      </c>
      <c r="D12" s="65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</row>
    <row r="13" spans="1:249" ht="30" customHeight="1">
      <c r="A13" s="104" t="s">
        <v>21</v>
      </c>
      <c r="B13" s="106"/>
      <c r="C13" s="64" t="s">
        <v>22</v>
      </c>
      <c r="D13" s="65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</row>
    <row r="14" spans="1:249" ht="30" customHeight="1">
      <c r="A14" s="104" t="s">
        <v>23</v>
      </c>
      <c r="B14" s="106"/>
      <c r="C14" s="64" t="s">
        <v>24</v>
      </c>
      <c r="D14" s="65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</row>
    <row r="15" spans="1:249" ht="30" customHeight="1">
      <c r="A15" s="104"/>
      <c r="B15" s="106"/>
      <c r="C15" s="64" t="s">
        <v>25</v>
      </c>
      <c r="D15" s="65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</row>
    <row r="16" spans="1:249" ht="30" customHeight="1">
      <c r="A16" s="104"/>
      <c r="B16" s="106"/>
      <c r="C16" s="64" t="s">
        <v>26</v>
      </c>
      <c r="D16" s="65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</row>
    <row r="17" spans="1:249" ht="30" customHeight="1">
      <c r="A17" s="104"/>
      <c r="B17" s="106"/>
      <c r="C17" s="64" t="s">
        <v>27</v>
      </c>
      <c r="D17" s="65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</row>
    <row r="18" spans="1:249" ht="30" customHeight="1">
      <c r="A18" s="104"/>
      <c r="B18" s="63"/>
      <c r="C18" s="64" t="s">
        <v>28</v>
      </c>
      <c r="D18" s="65">
        <v>24.7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</row>
    <row r="19" spans="1:249" ht="30" customHeight="1">
      <c r="A19" s="104"/>
      <c r="B19" s="63"/>
      <c r="C19" s="64" t="s">
        <v>29</v>
      </c>
      <c r="D19" s="65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</row>
    <row r="20" spans="1:249" ht="30" customHeight="1">
      <c r="A20" s="104"/>
      <c r="B20" s="63"/>
      <c r="C20" s="64" t="s">
        <v>30</v>
      </c>
      <c r="D20" s="10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</row>
    <row r="21" spans="1:249" ht="30" customHeight="1">
      <c r="A21" s="37"/>
      <c r="B21" s="63"/>
      <c r="C21" s="64" t="s">
        <v>31</v>
      </c>
      <c r="D21" s="107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</row>
    <row r="22" spans="1:249" ht="30" customHeight="1">
      <c r="A22" s="37"/>
      <c r="B22" s="63"/>
      <c r="C22" s="69" t="s">
        <v>32</v>
      </c>
      <c r="D22" s="65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</row>
    <row r="23" spans="1:249" ht="30" customHeight="1">
      <c r="A23" s="37"/>
      <c r="B23" s="63"/>
      <c r="C23" s="69" t="s">
        <v>33</v>
      </c>
      <c r="D23" s="10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</row>
    <row r="24" spans="1:249" ht="30" customHeight="1">
      <c r="A24" s="37"/>
      <c r="B24" s="63"/>
      <c r="C24" s="69" t="s">
        <v>34</v>
      </c>
      <c r="D24" s="10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</row>
    <row r="25" spans="1:249" ht="31.15" customHeight="1">
      <c r="A25" s="37"/>
      <c r="B25" s="63"/>
      <c r="C25" s="69" t="s">
        <v>35</v>
      </c>
      <c r="D25" s="10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</row>
    <row r="26" spans="1:249" ht="31.15" customHeight="1">
      <c r="A26" s="37"/>
      <c r="B26" s="63"/>
      <c r="C26" s="69" t="s">
        <v>36</v>
      </c>
      <c r="D26" s="10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</row>
    <row r="27" spans="1:249" ht="31.15" customHeight="1">
      <c r="A27" s="37"/>
      <c r="B27" s="63"/>
      <c r="C27" s="69" t="s">
        <v>37</v>
      </c>
      <c r="D27" s="10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</row>
    <row r="28" spans="1:249" ht="30" customHeight="1">
      <c r="A28" s="40" t="s">
        <v>38</v>
      </c>
      <c r="B28" s="63">
        <v>1586.8299359999999</v>
      </c>
      <c r="C28" s="40" t="s">
        <v>39</v>
      </c>
      <c r="D28" s="63">
        <v>1586.8299359999999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</row>
    <row r="29" spans="1:249" ht="30" customHeight="1">
      <c r="A29" s="104" t="s">
        <v>40</v>
      </c>
      <c r="B29" s="63"/>
      <c r="C29" s="64" t="s">
        <v>41</v>
      </c>
      <c r="D29" s="65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</row>
    <row r="30" spans="1:249" ht="30" customHeight="1">
      <c r="A30" s="40" t="s">
        <v>42</v>
      </c>
      <c r="B30" s="63">
        <v>1586.8299359999999</v>
      </c>
      <c r="C30" s="40" t="s">
        <v>43</v>
      </c>
      <c r="D30" s="63">
        <v>1586.8299359999999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</row>
    <row r="31" spans="1:249" ht="27" customHeight="1">
      <c r="A31" s="38" t="s">
        <v>44</v>
      </c>
      <c r="B31" s="72"/>
      <c r="C31" s="73"/>
      <c r="D31" s="74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</row>
    <row r="32" spans="1:249" ht="27.75" customHeight="1">
      <c r="A32" s="75"/>
      <c r="B32" s="76"/>
      <c r="C32" s="75"/>
      <c r="D32" s="76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</row>
    <row r="33" spans="1:249" ht="27.75" customHeight="1">
      <c r="A33" s="75"/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75"/>
      <c r="BJ33" s="75"/>
      <c r="BK33" s="75"/>
      <c r="BL33" s="75"/>
      <c r="BM33" s="75"/>
      <c r="BN33" s="75"/>
      <c r="BO33" s="75"/>
      <c r="BP33" s="75"/>
      <c r="BQ33" s="75"/>
      <c r="BR33" s="75"/>
      <c r="BS33" s="75"/>
      <c r="BT33" s="75"/>
      <c r="BU33" s="75"/>
      <c r="BV33" s="75"/>
      <c r="BW33" s="75"/>
      <c r="BX33" s="75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75"/>
      <c r="DP33" s="75"/>
      <c r="DQ33" s="75"/>
      <c r="DR33" s="75"/>
      <c r="DS33" s="75"/>
      <c r="DT33" s="75"/>
      <c r="DU33" s="75"/>
      <c r="DV33" s="75"/>
      <c r="DW33" s="75"/>
      <c r="DX33" s="75"/>
      <c r="DY33" s="75"/>
      <c r="DZ33" s="75"/>
      <c r="EA33" s="75"/>
      <c r="EB33" s="75"/>
      <c r="EC33" s="75"/>
      <c r="ED33" s="75"/>
      <c r="EE33" s="75"/>
      <c r="EF33" s="75"/>
      <c r="EG33" s="75"/>
      <c r="EH33" s="75"/>
      <c r="EI33" s="75"/>
      <c r="EJ33" s="75"/>
      <c r="EK33" s="75"/>
      <c r="EL33" s="75"/>
      <c r="EM33" s="75"/>
      <c r="EN33" s="75"/>
      <c r="EO33" s="75"/>
      <c r="EP33" s="75"/>
      <c r="EQ33" s="75"/>
      <c r="ER33" s="75"/>
      <c r="ES33" s="75"/>
      <c r="ET33" s="75"/>
      <c r="EU33" s="75"/>
      <c r="EV33" s="75"/>
      <c r="EW33" s="75"/>
      <c r="EX33" s="75"/>
      <c r="EY33" s="75"/>
      <c r="EZ33" s="75"/>
      <c r="FA33" s="79"/>
      <c r="FB33" s="79"/>
      <c r="FC33" s="79"/>
      <c r="FD33" s="79"/>
      <c r="FE33" s="79"/>
      <c r="FF33" s="79"/>
      <c r="FG33" s="79"/>
      <c r="FH33" s="79"/>
      <c r="FI33" s="79"/>
      <c r="FJ33" s="79"/>
      <c r="FK33" s="79"/>
      <c r="FL33" s="79"/>
      <c r="FM33" s="79"/>
      <c r="FN33" s="79"/>
      <c r="FO33" s="79"/>
      <c r="FP33" s="79"/>
      <c r="FQ33" s="79"/>
      <c r="FR33" s="79"/>
      <c r="FS33" s="79"/>
      <c r="FT33" s="79"/>
      <c r="FU33" s="79"/>
      <c r="FV33" s="79"/>
      <c r="FW33" s="79"/>
      <c r="FX33" s="79"/>
      <c r="FY33" s="79"/>
      <c r="FZ33" s="79"/>
      <c r="GA33" s="79"/>
      <c r="GB33" s="79"/>
      <c r="GC33" s="79"/>
      <c r="GD33" s="79"/>
      <c r="GE33" s="79"/>
      <c r="GF33" s="79"/>
      <c r="GG33" s="79"/>
      <c r="GH33" s="79"/>
      <c r="GI33" s="79"/>
      <c r="GJ33" s="79"/>
      <c r="GK33" s="79"/>
      <c r="GL33" s="79"/>
      <c r="GM33" s="79"/>
      <c r="GN33" s="79"/>
      <c r="GO33" s="79"/>
      <c r="GP33" s="79"/>
      <c r="GQ33" s="79"/>
      <c r="GR33" s="79"/>
      <c r="GS33" s="79"/>
      <c r="GT33" s="79"/>
      <c r="GU33" s="79"/>
      <c r="GV33" s="79"/>
      <c r="GW33" s="79"/>
      <c r="GX33" s="79"/>
      <c r="GY33" s="79"/>
      <c r="GZ33" s="79"/>
      <c r="HA33" s="79"/>
      <c r="HB33" s="79"/>
      <c r="HC33" s="79"/>
      <c r="HD33" s="79"/>
      <c r="HE33" s="79"/>
      <c r="HF33" s="79"/>
      <c r="HG33" s="79"/>
      <c r="HH33" s="79"/>
      <c r="HI33" s="79"/>
      <c r="HJ33" s="79"/>
      <c r="HK33" s="79"/>
      <c r="HL33" s="79"/>
      <c r="HM33" s="79"/>
      <c r="HN33" s="79"/>
      <c r="HO33" s="79"/>
      <c r="HP33" s="79"/>
      <c r="HQ33" s="79"/>
      <c r="HR33" s="79"/>
      <c r="HS33" s="79"/>
      <c r="HT33" s="79"/>
      <c r="HU33" s="79"/>
      <c r="HV33" s="79"/>
      <c r="HW33" s="79"/>
      <c r="HX33" s="79"/>
      <c r="HY33" s="79"/>
      <c r="HZ33" s="79"/>
      <c r="IA33" s="79"/>
      <c r="IB33" s="79"/>
      <c r="IC33" s="79"/>
      <c r="ID33" s="79"/>
      <c r="IE33" s="79"/>
      <c r="IF33" s="79"/>
      <c r="IG33" s="79"/>
      <c r="IH33" s="79"/>
      <c r="II33" s="79"/>
      <c r="IJ33" s="79"/>
      <c r="IK33" s="79"/>
      <c r="IL33" s="79"/>
      <c r="IM33" s="79"/>
      <c r="IN33" s="79"/>
      <c r="IO33" s="79"/>
    </row>
    <row r="34" spans="1:249" ht="27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9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</row>
    <row r="35" spans="1:249" ht="27.7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9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</row>
    <row r="36" spans="1:249" ht="27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9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</row>
  </sheetData>
  <mergeCells count="2">
    <mergeCell ref="A4:B4"/>
    <mergeCell ref="C4:D4"/>
  </mergeCells>
  <phoneticPr fontId="66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Q12"/>
  <sheetViews>
    <sheetView showGridLines="0" showZeros="0" view="pageBreakPreview" topLeftCell="A4" zoomScaleNormal="115" workbookViewId="0">
      <selection activeCell="C12" sqref="C12"/>
    </sheetView>
  </sheetViews>
  <sheetFormatPr defaultColWidth="9.1640625" defaultRowHeight="27.75" customHeight="1"/>
  <cols>
    <col min="1" max="1" width="10.83203125" style="88" customWidth="1"/>
    <col min="2" max="2" width="20.5" style="88" customWidth="1"/>
    <col min="3" max="4" width="12.83203125" style="88" bestFit="1" customWidth="1"/>
    <col min="5" max="5" width="13.1640625" style="88" customWidth="1"/>
    <col min="6" max="11" width="8.83203125" style="88" customWidth="1"/>
    <col min="12" max="13" width="8.83203125" style="75" customWidth="1"/>
    <col min="14" max="19" width="8.83203125" style="88" customWidth="1"/>
    <col min="20" max="251" width="9" style="75" customWidth="1"/>
    <col min="252" max="252" width="9.1640625" customWidth="1"/>
  </cols>
  <sheetData>
    <row r="1" spans="1:251" s="80" customFormat="1" ht="27" customHeight="1">
      <c r="A1" s="25" t="s">
        <v>45</v>
      </c>
      <c r="B1" s="25"/>
      <c r="C1" s="25"/>
      <c r="D1" s="25"/>
      <c r="E1" s="96"/>
      <c r="F1" s="96"/>
      <c r="G1" s="96"/>
      <c r="H1" s="96"/>
      <c r="I1" s="96"/>
      <c r="J1" s="96"/>
      <c r="K1" s="96"/>
      <c r="L1" s="96"/>
      <c r="N1" s="96"/>
      <c r="O1" s="96"/>
      <c r="P1" s="96"/>
      <c r="Q1" s="96"/>
      <c r="R1" s="96"/>
      <c r="S1" s="96"/>
    </row>
    <row r="2" spans="1:251" s="77" customFormat="1" ht="40.5" customHeight="1">
      <c r="A2" s="121" t="s">
        <v>190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</row>
    <row r="3" spans="1:251" s="77" customFormat="1" ht="12.75" customHeight="1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</row>
    <row r="4" spans="1:251" s="22" customFormat="1" ht="22.15" customHeight="1">
      <c r="A4" s="90" t="s">
        <v>1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N4" s="91"/>
      <c r="O4" s="91"/>
      <c r="P4" s="91"/>
      <c r="Q4" s="91"/>
      <c r="R4" s="91"/>
      <c r="S4" s="91" t="s">
        <v>2</v>
      </c>
    </row>
    <row r="5" spans="1:251" s="87" customFormat="1" ht="29.85" customHeight="1">
      <c r="A5" s="123" t="s">
        <v>46</v>
      </c>
      <c r="B5" s="123" t="s">
        <v>47</v>
      </c>
      <c r="C5" s="126" t="s">
        <v>48</v>
      </c>
      <c r="D5" s="122" t="s">
        <v>49</v>
      </c>
      <c r="E5" s="122"/>
      <c r="F5" s="122"/>
      <c r="G5" s="122"/>
      <c r="H5" s="122"/>
      <c r="I5" s="122"/>
      <c r="J5" s="122"/>
      <c r="K5" s="122"/>
      <c r="L5" s="122"/>
      <c r="M5" s="122"/>
      <c r="N5" s="123" t="s">
        <v>40</v>
      </c>
      <c r="O5" s="123"/>
      <c r="P5" s="123"/>
      <c r="Q5" s="123"/>
      <c r="R5" s="123"/>
      <c r="S5" s="123"/>
    </row>
    <row r="6" spans="1:251" s="87" customFormat="1" ht="29.85" customHeight="1">
      <c r="A6" s="123"/>
      <c r="B6" s="123"/>
      <c r="C6" s="127"/>
      <c r="D6" s="92" t="s">
        <v>50</v>
      </c>
      <c r="E6" s="97" t="s">
        <v>51</v>
      </c>
      <c r="F6" s="97" t="s">
        <v>52</v>
      </c>
      <c r="G6" s="97" t="s">
        <v>53</v>
      </c>
      <c r="H6" s="97" t="s">
        <v>54</v>
      </c>
      <c r="I6" s="97" t="s">
        <v>55</v>
      </c>
      <c r="J6" s="97" t="s">
        <v>56</v>
      </c>
      <c r="K6" s="97" t="s">
        <v>57</v>
      </c>
      <c r="L6" s="97" t="s">
        <v>58</v>
      </c>
      <c r="M6" s="97" t="s">
        <v>59</v>
      </c>
      <c r="N6" s="93" t="s">
        <v>50</v>
      </c>
      <c r="O6" s="92" t="s">
        <v>51</v>
      </c>
      <c r="P6" s="92" t="s">
        <v>52</v>
      </c>
      <c r="Q6" s="92" t="s">
        <v>60</v>
      </c>
      <c r="R6" s="100" t="s">
        <v>54</v>
      </c>
      <c r="S6" s="101" t="s">
        <v>61</v>
      </c>
    </row>
    <row r="7" spans="1:251" s="23" customFormat="1" ht="33.75" customHeight="1">
      <c r="A7" s="94">
        <v>355</v>
      </c>
      <c r="B7" s="94" t="s">
        <v>62</v>
      </c>
      <c r="C7" s="55">
        <v>1586.8299359999999</v>
      </c>
      <c r="D7" s="55">
        <v>1586.8299359999999</v>
      </c>
      <c r="E7" s="55">
        <v>1586.8299359999999</v>
      </c>
      <c r="F7" s="94"/>
      <c r="G7" s="94"/>
      <c r="H7" s="94"/>
      <c r="I7" s="94"/>
      <c r="J7" s="94"/>
      <c r="K7" s="94"/>
      <c r="L7" s="94"/>
      <c r="M7" s="94"/>
      <c r="N7" s="94"/>
      <c r="O7" s="98"/>
      <c r="P7" s="98"/>
      <c r="Q7" s="98"/>
      <c r="R7" s="98"/>
      <c r="S7" s="9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78"/>
      <c r="FC7" s="78"/>
      <c r="FD7" s="78"/>
      <c r="FE7" s="78"/>
      <c r="FF7" s="78"/>
      <c r="FG7" s="78"/>
      <c r="FH7" s="78"/>
      <c r="FI7" s="78"/>
      <c r="FJ7" s="78"/>
      <c r="FK7" s="78"/>
      <c r="FL7" s="78"/>
      <c r="FM7" s="78"/>
      <c r="FN7" s="78"/>
      <c r="FO7" s="78"/>
      <c r="FP7" s="78"/>
      <c r="FQ7" s="78"/>
      <c r="FR7" s="78"/>
      <c r="FS7" s="78"/>
      <c r="FT7" s="78"/>
      <c r="FU7" s="78"/>
      <c r="FV7" s="78"/>
      <c r="FW7" s="78"/>
      <c r="FX7" s="78"/>
      <c r="FY7" s="78"/>
      <c r="FZ7" s="78"/>
      <c r="GA7" s="78"/>
      <c r="GB7" s="78"/>
      <c r="GC7" s="78"/>
      <c r="GD7" s="78"/>
      <c r="GE7" s="78"/>
      <c r="GF7" s="78"/>
      <c r="GG7" s="78"/>
      <c r="GH7" s="78"/>
      <c r="GI7" s="78"/>
      <c r="GJ7" s="78"/>
      <c r="GK7" s="78"/>
      <c r="GL7" s="78"/>
      <c r="GM7" s="78"/>
      <c r="GN7" s="78"/>
      <c r="GO7" s="78"/>
      <c r="GP7" s="78"/>
      <c r="GQ7" s="78"/>
      <c r="GR7" s="78"/>
      <c r="GS7" s="78"/>
      <c r="GT7" s="78"/>
      <c r="GU7" s="78"/>
      <c r="GV7" s="78"/>
      <c r="GW7" s="78"/>
      <c r="GX7" s="78"/>
      <c r="GY7" s="78"/>
      <c r="GZ7" s="78"/>
      <c r="HA7" s="78"/>
      <c r="HB7" s="78"/>
      <c r="HC7" s="78"/>
      <c r="HD7" s="7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78"/>
      <c r="IA7" s="78"/>
      <c r="IB7" s="78"/>
      <c r="IC7" s="78"/>
      <c r="ID7" s="78"/>
      <c r="IE7" s="78"/>
      <c r="IF7" s="78"/>
      <c r="IG7" s="78"/>
      <c r="IH7" s="78"/>
      <c r="II7" s="78"/>
      <c r="IJ7" s="78"/>
      <c r="IK7" s="78"/>
      <c r="IL7" s="78"/>
      <c r="IM7" s="78"/>
      <c r="IN7" s="78"/>
      <c r="IO7" s="78"/>
      <c r="IP7" s="78"/>
      <c r="IQ7" s="78"/>
    </row>
    <row r="8" spans="1:251" s="78" customFormat="1" ht="33.75" customHeight="1">
      <c r="A8" s="33"/>
      <c r="B8" s="95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</row>
    <row r="9" spans="1:251" s="23" customFormat="1" ht="33.75" customHeight="1">
      <c r="A9" s="36"/>
      <c r="B9" s="95"/>
      <c r="C9" s="36"/>
      <c r="D9" s="36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251" s="23" customFormat="1" ht="33.75" customHeight="1">
      <c r="A10" s="33"/>
      <c r="B10" s="95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78"/>
    </row>
    <row r="11" spans="1:251" s="23" customFormat="1" ht="33.75" customHeight="1">
      <c r="A11" s="33"/>
      <c r="B11" s="95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78"/>
    </row>
    <row r="12" spans="1:251" ht="33.75" customHeight="1">
      <c r="A12" s="124" t="s">
        <v>48</v>
      </c>
      <c r="B12" s="125"/>
      <c r="C12" s="55">
        <v>1586.8299359999999</v>
      </c>
      <c r="D12" s="55">
        <v>1586.8299359999999</v>
      </c>
      <c r="E12" s="55">
        <v>1586.8299359999999</v>
      </c>
      <c r="F12" s="33"/>
      <c r="G12" s="33"/>
      <c r="H12" s="33"/>
      <c r="I12" s="33"/>
      <c r="J12" s="33"/>
      <c r="K12" s="33"/>
      <c r="L12" s="33"/>
      <c r="M12" s="33"/>
      <c r="N12" s="33"/>
      <c r="O12" s="99"/>
      <c r="P12" s="99"/>
      <c r="Q12" s="99"/>
      <c r="R12" s="99"/>
      <c r="S12" s="99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honeticPr fontId="66" type="noConversion"/>
  <printOptions horizontalCentered="1"/>
  <pageMargins left="0.82677165354330717" right="0.82677165354330717" top="0.95999999999999985" bottom="0.59055118110236227" header="0.51181102362204722" footer="0.51181102362204722"/>
  <pageSetup paperSize="9" scale="7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N19"/>
  <sheetViews>
    <sheetView showGridLines="0" showZeros="0" view="pageBreakPreview" topLeftCell="A7" zoomScale="90" zoomScaleNormal="115" workbookViewId="0">
      <selection activeCell="C15" sqref="C15:C17"/>
    </sheetView>
  </sheetViews>
  <sheetFormatPr defaultColWidth="9.1640625" defaultRowHeight="27.75" customHeight="1"/>
  <cols>
    <col min="1" max="1" width="23.6640625" style="81" customWidth="1"/>
    <col min="2" max="2" width="42" style="81" customWidth="1"/>
    <col min="3" max="3" width="17" style="82" customWidth="1"/>
    <col min="4" max="8" width="17.33203125" style="82" customWidth="1"/>
    <col min="9" max="248" width="10.6640625" style="24" customWidth="1"/>
    <col min="249" max="250" width="9.1640625" customWidth="1"/>
  </cols>
  <sheetData>
    <row r="1" spans="1:248" s="80" customFormat="1" ht="27" customHeight="1">
      <c r="A1" s="25" t="s">
        <v>63</v>
      </c>
      <c r="B1" s="25"/>
    </row>
    <row r="2" spans="1:248" s="21" customFormat="1" ht="48.75" customHeight="1">
      <c r="A2" s="26" t="s">
        <v>191</v>
      </c>
      <c r="B2" s="26"/>
      <c r="C2" s="26"/>
      <c r="D2" s="26"/>
      <c r="E2" s="26"/>
      <c r="F2" s="26"/>
      <c r="G2" s="26"/>
      <c r="H2" s="85"/>
      <c r="I2" s="86"/>
      <c r="J2" s="26"/>
      <c r="K2" s="86"/>
      <c r="L2" s="86"/>
    </row>
    <row r="3" spans="1:248" s="22" customFormat="1" ht="22.15" customHeight="1">
      <c r="A3" s="27" t="s">
        <v>1</v>
      </c>
      <c r="H3" s="22" t="s">
        <v>2</v>
      </c>
    </row>
    <row r="4" spans="1:248" s="78" customFormat="1" ht="29.85" customHeight="1">
      <c r="A4" s="120" t="s">
        <v>64</v>
      </c>
      <c r="B4" s="120" t="s">
        <v>65</v>
      </c>
      <c r="C4" s="128" t="s">
        <v>66</v>
      </c>
      <c r="D4" s="120" t="s">
        <v>67</v>
      </c>
      <c r="E4" s="120" t="s">
        <v>68</v>
      </c>
      <c r="F4" s="120" t="s">
        <v>69</v>
      </c>
      <c r="G4" s="120" t="s">
        <v>70</v>
      </c>
      <c r="H4" s="120" t="s">
        <v>71</v>
      </c>
    </row>
    <row r="5" spans="1:248" s="78" customFormat="1" ht="29.85" customHeight="1">
      <c r="A5" s="120"/>
      <c r="B5" s="120"/>
      <c r="C5" s="128"/>
      <c r="D5" s="120"/>
      <c r="E5" s="120"/>
      <c r="F5" s="120"/>
      <c r="G5" s="120"/>
      <c r="H5" s="120"/>
    </row>
    <row r="6" spans="1:248" s="78" customFormat="1" ht="29.85" customHeight="1">
      <c r="A6" s="120"/>
      <c r="B6" s="120"/>
      <c r="C6" s="128"/>
      <c r="D6" s="120"/>
      <c r="E6" s="120"/>
      <c r="F6" s="120"/>
      <c r="G6" s="120"/>
      <c r="H6" s="120"/>
    </row>
    <row r="7" spans="1:248" s="39" customFormat="1" ht="21" customHeight="1">
      <c r="A7" s="53">
        <v>201</v>
      </c>
      <c r="B7" s="54" t="s">
        <v>72</v>
      </c>
      <c r="C7" s="60">
        <f>D7+E7</f>
        <v>1562.1299359999998</v>
      </c>
      <c r="D7" s="60">
        <v>1134.6211239999998</v>
      </c>
      <c r="E7" s="60">
        <v>427.50881200000003</v>
      </c>
      <c r="F7" s="33"/>
      <c r="G7" s="33"/>
      <c r="H7" s="3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</row>
    <row r="8" spans="1:248" s="23" customFormat="1" ht="21" customHeight="1">
      <c r="A8" s="56">
        <v>38</v>
      </c>
      <c r="B8" s="57" t="s">
        <v>73</v>
      </c>
      <c r="C8" s="60">
        <f>C9+C10+C11+C12</f>
        <v>1547.1299359999998</v>
      </c>
      <c r="D8" s="60">
        <f>D9</f>
        <v>1134.6211239999998</v>
      </c>
      <c r="E8" s="60">
        <f>E10+E11+E12</f>
        <v>412.50881200000003</v>
      </c>
      <c r="F8" s="33"/>
      <c r="G8" s="33"/>
      <c r="H8" s="33"/>
      <c r="I8" s="39"/>
    </row>
    <row r="9" spans="1:248" ht="21" customHeight="1">
      <c r="A9" s="58" t="s">
        <v>74</v>
      </c>
      <c r="B9" s="59" t="s">
        <v>75</v>
      </c>
      <c r="C9" s="60">
        <f>D9</f>
        <v>1134.6211239999998</v>
      </c>
      <c r="D9" s="60">
        <v>1134.6211239999998</v>
      </c>
      <c r="E9" s="60"/>
      <c r="F9" s="33"/>
      <c r="G9" s="33"/>
      <c r="H9" s="33"/>
    </row>
    <row r="10" spans="1:248" ht="21" customHeight="1">
      <c r="A10" s="58" t="s">
        <v>76</v>
      </c>
      <c r="B10" s="83" t="s">
        <v>77</v>
      </c>
      <c r="C10" s="60">
        <f>E10</f>
        <v>170.87100000000001</v>
      </c>
      <c r="D10" s="60"/>
      <c r="E10" s="60">
        <v>170.87100000000001</v>
      </c>
      <c r="F10" s="33"/>
      <c r="G10" s="33"/>
      <c r="H10" s="33"/>
    </row>
    <row r="11" spans="1:248" ht="21" customHeight="1">
      <c r="A11" s="58" t="s">
        <v>78</v>
      </c>
      <c r="B11" s="83" t="s">
        <v>79</v>
      </c>
      <c r="C11" s="60">
        <f>E11</f>
        <v>110.1297</v>
      </c>
      <c r="D11" s="60"/>
      <c r="E11" s="60">
        <v>110.1297</v>
      </c>
      <c r="F11" s="33"/>
      <c r="G11" s="33"/>
      <c r="H11" s="33"/>
    </row>
    <row r="12" spans="1:248" ht="21" customHeight="1">
      <c r="A12" s="58" t="s">
        <v>80</v>
      </c>
      <c r="B12" s="56" t="s">
        <v>81</v>
      </c>
      <c r="C12" s="60">
        <f>E12</f>
        <v>131.50811200000001</v>
      </c>
      <c r="D12" s="60"/>
      <c r="E12" s="60">
        <v>131.50811200000001</v>
      </c>
      <c r="F12" s="33"/>
      <c r="G12" s="33"/>
      <c r="H12" s="33"/>
    </row>
    <row r="13" spans="1:248" ht="21" customHeight="1">
      <c r="A13" s="56" t="s">
        <v>82</v>
      </c>
      <c r="B13" s="59" t="s">
        <v>83</v>
      </c>
      <c r="C13" s="60">
        <v>15</v>
      </c>
      <c r="D13" s="60"/>
      <c r="E13" s="60">
        <v>15</v>
      </c>
      <c r="F13" s="33"/>
      <c r="G13" s="33"/>
      <c r="H13" s="33"/>
    </row>
    <row r="14" spans="1:248" ht="21" customHeight="1">
      <c r="A14" s="58" t="s">
        <v>76</v>
      </c>
      <c r="B14" s="83" t="s">
        <v>77</v>
      </c>
      <c r="C14" s="60">
        <v>15</v>
      </c>
      <c r="D14" s="60"/>
      <c r="E14" s="60">
        <v>15</v>
      </c>
      <c r="F14" s="33"/>
      <c r="G14" s="33"/>
      <c r="H14" s="33"/>
    </row>
    <row r="15" spans="1:248" ht="21" customHeight="1">
      <c r="A15" s="53" t="s">
        <v>84</v>
      </c>
      <c r="B15" s="53" t="s">
        <v>85</v>
      </c>
      <c r="C15" s="60">
        <f>C17</f>
        <v>24.7</v>
      </c>
      <c r="D15" s="60"/>
      <c r="E15" s="60">
        <f>E16</f>
        <v>24.7</v>
      </c>
      <c r="F15" s="33"/>
      <c r="G15" s="33"/>
      <c r="H15" s="33"/>
    </row>
    <row r="16" spans="1:248" ht="21" customHeight="1">
      <c r="A16" s="56" t="s">
        <v>86</v>
      </c>
      <c r="B16" s="53" t="s">
        <v>87</v>
      </c>
      <c r="C16" s="60">
        <f>C17</f>
        <v>24.7</v>
      </c>
      <c r="D16" s="60"/>
      <c r="E16" s="60">
        <f>E17</f>
        <v>24.7</v>
      </c>
      <c r="F16" s="33"/>
      <c r="G16" s="33"/>
      <c r="H16" s="33"/>
    </row>
    <row r="17" spans="1:8" ht="21" customHeight="1">
      <c r="A17" s="58" t="s">
        <v>86</v>
      </c>
      <c r="B17" s="56" t="s">
        <v>88</v>
      </c>
      <c r="C17" s="60">
        <v>24.7</v>
      </c>
      <c r="D17" s="60"/>
      <c r="E17" s="60">
        <v>24.7</v>
      </c>
      <c r="F17" s="33"/>
      <c r="G17" s="33"/>
      <c r="H17" s="33"/>
    </row>
    <row r="18" spans="1:8" ht="21" customHeight="1">
      <c r="A18" s="84"/>
      <c r="B18" s="56" t="s">
        <v>89</v>
      </c>
      <c r="C18" s="60">
        <f>C7+C15</f>
        <v>1586.8299359999999</v>
      </c>
      <c r="D18" s="60">
        <f>D9</f>
        <v>1134.6211239999998</v>
      </c>
      <c r="E18" s="60">
        <f>E7+E15</f>
        <v>452.20881200000002</v>
      </c>
      <c r="F18" s="33"/>
      <c r="G18" s="33"/>
      <c r="H18" s="33"/>
    </row>
    <row r="19" spans="1:8" ht="27.75" customHeight="1">
      <c r="A19" s="61" t="s">
        <v>90</v>
      </c>
    </row>
  </sheetData>
  <mergeCells count="8">
    <mergeCell ref="G4:G6"/>
    <mergeCell ref="H4:H6"/>
    <mergeCell ref="A4:A6"/>
    <mergeCell ref="B4:B6"/>
    <mergeCell ref="C4:C6"/>
    <mergeCell ref="D4:D6"/>
    <mergeCell ref="E4:E6"/>
    <mergeCell ref="F4:F6"/>
  </mergeCells>
  <phoneticPr fontId="66" type="noConversion"/>
  <printOptions horizontalCentered="1"/>
  <pageMargins left="0.82677165354330717" right="0.82677165354330717" top="1.1023622047244095" bottom="0.59055118110236227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P37"/>
  <sheetViews>
    <sheetView showGridLines="0" showZeros="0" view="pageBreakPreview" topLeftCell="A11" zoomScale="85" zoomScaleNormal="115" workbookViewId="0">
      <selection activeCell="D31" sqref="D31"/>
    </sheetView>
  </sheetViews>
  <sheetFormatPr defaultColWidth="6.6640625" defaultRowHeight="18" customHeight="1"/>
  <cols>
    <col min="1" max="1" width="50.6640625" customWidth="1"/>
    <col min="2" max="2" width="17.6640625" customWidth="1"/>
    <col min="3" max="3" width="50.6640625" customWidth="1"/>
    <col min="4" max="4" width="17.6640625" customWidth="1"/>
    <col min="5" max="157" width="9" customWidth="1"/>
    <col min="158" max="250" width="9.1640625" customWidth="1"/>
  </cols>
  <sheetData>
    <row r="1" spans="1:250" ht="24" customHeight="1">
      <c r="A1" s="25" t="s">
        <v>91</v>
      </c>
    </row>
    <row r="2" spans="1:250" ht="42" customHeight="1">
      <c r="A2" s="26" t="s">
        <v>192</v>
      </c>
      <c r="B2" s="26"/>
      <c r="C2" s="26"/>
      <c r="D2" s="26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/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/>
      <c r="CT2" s="77"/>
      <c r="CU2" s="77"/>
      <c r="CV2" s="77"/>
      <c r="CW2" s="77"/>
      <c r="CX2" s="77"/>
      <c r="CY2" s="77"/>
      <c r="CZ2" s="77"/>
      <c r="DA2" s="77"/>
      <c r="DB2" s="77"/>
      <c r="DC2" s="77"/>
      <c r="DD2" s="77"/>
      <c r="DE2" s="77"/>
      <c r="DF2" s="77"/>
      <c r="DG2" s="77"/>
      <c r="DH2" s="77"/>
      <c r="DI2" s="77"/>
      <c r="DJ2" s="77"/>
      <c r="DK2" s="77"/>
      <c r="DL2" s="77"/>
      <c r="DM2" s="77"/>
      <c r="DN2" s="77"/>
      <c r="DO2" s="77"/>
      <c r="DP2" s="77"/>
      <c r="DQ2" s="77"/>
      <c r="DR2" s="77"/>
      <c r="DS2" s="77"/>
      <c r="DT2" s="77"/>
      <c r="DU2" s="77"/>
      <c r="DV2" s="77"/>
      <c r="DW2" s="77"/>
      <c r="DX2" s="77"/>
      <c r="DY2" s="77"/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/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/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/>
      <c r="FZ2" s="77"/>
      <c r="GA2" s="77"/>
      <c r="GB2" s="77"/>
      <c r="GC2" s="77"/>
      <c r="GD2" s="77"/>
      <c r="GE2" s="77"/>
      <c r="GF2" s="77"/>
      <c r="GG2" s="77"/>
      <c r="GH2" s="77"/>
      <c r="GI2" s="77"/>
      <c r="GJ2" s="77"/>
      <c r="GK2" s="77"/>
      <c r="GL2" s="77"/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/>
      <c r="HT2" s="77"/>
      <c r="HU2" s="77"/>
      <c r="HV2" s="77"/>
      <c r="HW2" s="77"/>
      <c r="HX2" s="77"/>
      <c r="HY2" s="77"/>
      <c r="HZ2" s="77"/>
      <c r="IA2" s="77"/>
      <c r="IB2" s="77"/>
      <c r="IC2" s="77"/>
      <c r="ID2" s="77"/>
      <c r="IE2" s="77"/>
      <c r="IF2" s="77"/>
      <c r="IG2" s="77"/>
      <c r="IH2" s="77"/>
      <c r="II2" s="77"/>
      <c r="IJ2" s="77"/>
      <c r="IK2" s="77"/>
      <c r="IL2" s="77"/>
      <c r="IM2" s="77"/>
      <c r="IN2" s="77"/>
      <c r="IO2" s="77"/>
      <c r="IP2" s="77"/>
    </row>
    <row r="3" spans="1:250" ht="24" customHeight="1">
      <c r="A3" s="27" t="s">
        <v>1</v>
      </c>
      <c r="B3" s="22"/>
      <c r="C3" s="22"/>
      <c r="D3" s="22" t="s">
        <v>2</v>
      </c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</row>
    <row r="4" spans="1:250" ht="37.15" customHeight="1">
      <c r="A4" s="120" t="s">
        <v>3</v>
      </c>
      <c r="B4" s="120"/>
      <c r="C4" s="120" t="s">
        <v>4</v>
      </c>
      <c r="D4" s="120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23"/>
      <c r="FC4" s="23"/>
      <c r="FD4" s="23"/>
      <c r="FE4" s="23"/>
      <c r="FF4" s="23"/>
      <c r="FG4" s="23"/>
      <c r="FH4" s="23"/>
      <c r="FI4" s="23"/>
      <c r="FJ4" s="23"/>
      <c r="FK4" s="23"/>
      <c r="FL4" s="23"/>
      <c r="FM4" s="23"/>
      <c r="FN4" s="23"/>
      <c r="FO4" s="23"/>
      <c r="FP4" s="23"/>
      <c r="FQ4" s="23"/>
      <c r="FR4" s="23"/>
      <c r="FS4" s="23"/>
      <c r="FT4" s="23"/>
      <c r="FU4" s="23"/>
      <c r="FV4" s="23"/>
      <c r="FW4" s="23"/>
      <c r="FX4" s="23"/>
      <c r="FY4" s="23"/>
      <c r="FZ4" s="23"/>
      <c r="GA4" s="23"/>
      <c r="GB4" s="23"/>
      <c r="GC4" s="23"/>
      <c r="GD4" s="23"/>
      <c r="GE4" s="23"/>
      <c r="GF4" s="23"/>
      <c r="GG4" s="23"/>
      <c r="GH4" s="23"/>
      <c r="GI4" s="23"/>
      <c r="GJ4" s="23"/>
      <c r="GK4" s="23"/>
      <c r="GL4" s="23"/>
      <c r="GM4" s="23"/>
      <c r="GN4" s="23"/>
      <c r="GO4" s="23"/>
      <c r="GP4" s="23"/>
      <c r="GQ4" s="23"/>
      <c r="GR4" s="23"/>
      <c r="GS4" s="23"/>
      <c r="GT4" s="23"/>
      <c r="GU4" s="23"/>
      <c r="GV4" s="23"/>
      <c r="GW4" s="23"/>
      <c r="GX4" s="23"/>
      <c r="GY4" s="23"/>
      <c r="GZ4" s="23"/>
      <c r="HA4" s="23"/>
      <c r="HB4" s="23"/>
      <c r="HC4" s="23"/>
      <c r="HD4" s="23"/>
      <c r="HE4" s="23"/>
      <c r="HF4" s="23"/>
      <c r="HG4" s="23"/>
      <c r="HH4" s="23"/>
      <c r="HI4" s="23"/>
      <c r="HJ4" s="23"/>
      <c r="HK4" s="23"/>
      <c r="HL4" s="23"/>
      <c r="HM4" s="23"/>
      <c r="HN4" s="23"/>
      <c r="HO4" s="23"/>
      <c r="HP4" s="23"/>
      <c r="HQ4" s="23"/>
      <c r="HR4" s="23"/>
      <c r="HS4" s="23"/>
      <c r="HT4" s="23"/>
      <c r="HU4" s="23"/>
      <c r="HV4" s="23"/>
      <c r="HW4" s="23"/>
      <c r="HX4" s="23"/>
      <c r="HY4" s="23"/>
      <c r="HZ4" s="23"/>
      <c r="IA4" s="23"/>
      <c r="IB4" s="23"/>
      <c r="IC4" s="23"/>
      <c r="ID4" s="23"/>
      <c r="IE4" s="23"/>
      <c r="IF4" s="23"/>
      <c r="IG4" s="23"/>
      <c r="IH4" s="23"/>
      <c r="II4" s="23"/>
      <c r="IJ4" s="23"/>
      <c r="IK4" s="23"/>
      <c r="IL4" s="23"/>
      <c r="IM4" s="23"/>
      <c r="IN4" s="23"/>
      <c r="IO4" s="23"/>
      <c r="IP4" s="23"/>
    </row>
    <row r="5" spans="1:250" ht="37.15" customHeight="1">
      <c r="A5" s="28" t="s">
        <v>5</v>
      </c>
      <c r="B5" s="62" t="s">
        <v>6</v>
      </c>
      <c r="C5" s="28" t="s">
        <v>5</v>
      </c>
      <c r="D5" s="62" t="s">
        <v>6</v>
      </c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23"/>
      <c r="FC5" s="23"/>
      <c r="FD5" s="23"/>
      <c r="FE5" s="23"/>
      <c r="FF5" s="23"/>
      <c r="FG5" s="23"/>
      <c r="FH5" s="23"/>
      <c r="FI5" s="23"/>
      <c r="FJ5" s="23"/>
      <c r="FK5" s="23"/>
      <c r="FL5" s="23"/>
      <c r="FM5" s="23"/>
      <c r="FN5" s="23"/>
      <c r="FO5" s="23"/>
      <c r="FP5" s="23"/>
      <c r="FQ5" s="23"/>
      <c r="FR5" s="23"/>
      <c r="FS5" s="23"/>
      <c r="FT5" s="23"/>
      <c r="FU5" s="23"/>
      <c r="FV5" s="23"/>
      <c r="FW5" s="23"/>
      <c r="FX5" s="23"/>
      <c r="FY5" s="23"/>
      <c r="FZ5" s="23"/>
      <c r="GA5" s="23"/>
      <c r="GB5" s="23"/>
      <c r="GC5" s="23"/>
      <c r="GD5" s="23"/>
      <c r="GE5" s="23"/>
      <c r="GF5" s="23"/>
      <c r="GG5" s="23"/>
      <c r="GH5" s="23"/>
      <c r="GI5" s="23"/>
      <c r="GJ5" s="23"/>
      <c r="GK5" s="23"/>
      <c r="GL5" s="23"/>
      <c r="GM5" s="23"/>
      <c r="GN5" s="23"/>
      <c r="GO5" s="23"/>
      <c r="GP5" s="23"/>
      <c r="GQ5" s="23"/>
      <c r="GR5" s="23"/>
      <c r="GS5" s="23"/>
      <c r="GT5" s="23"/>
      <c r="GU5" s="23"/>
      <c r="GV5" s="23"/>
      <c r="GW5" s="23"/>
      <c r="GX5" s="23"/>
      <c r="GY5" s="23"/>
      <c r="GZ5" s="23"/>
      <c r="HA5" s="23"/>
      <c r="HB5" s="23"/>
      <c r="HC5" s="23"/>
      <c r="HD5" s="23"/>
      <c r="HE5" s="23"/>
      <c r="HF5" s="23"/>
      <c r="HG5" s="23"/>
      <c r="HH5" s="23"/>
      <c r="HI5" s="23"/>
      <c r="HJ5" s="23"/>
      <c r="HK5" s="23"/>
      <c r="HL5" s="23"/>
      <c r="HM5" s="23"/>
      <c r="HN5" s="23"/>
      <c r="HO5" s="23"/>
      <c r="HP5" s="23"/>
      <c r="HQ5" s="23"/>
      <c r="HR5" s="23"/>
      <c r="HS5" s="23"/>
      <c r="HT5" s="23"/>
      <c r="HU5" s="23"/>
      <c r="HV5" s="23"/>
      <c r="HW5" s="23"/>
      <c r="HX5" s="23"/>
      <c r="HY5" s="23"/>
      <c r="HZ5" s="23"/>
      <c r="IA5" s="23"/>
      <c r="IB5" s="23"/>
      <c r="IC5" s="23"/>
      <c r="ID5" s="23"/>
      <c r="IE5" s="23"/>
      <c r="IF5" s="23"/>
      <c r="IG5" s="23"/>
      <c r="IH5" s="23"/>
      <c r="II5" s="23"/>
      <c r="IJ5" s="23"/>
      <c r="IK5" s="23"/>
      <c r="IL5" s="23"/>
      <c r="IM5" s="23"/>
      <c r="IN5" s="23"/>
      <c r="IO5" s="23"/>
      <c r="IP5" s="23"/>
    </row>
    <row r="6" spans="1:250" ht="30" customHeight="1">
      <c r="A6" s="37" t="s">
        <v>92</v>
      </c>
      <c r="B6" s="63">
        <v>1586.8299359999999</v>
      </c>
      <c r="C6" s="64" t="s">
        <v>8</v>
      </c>
      <c r="D6" s="63">
        <v>1562.1299359999998</v>
      </c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</row>
    <row r="7" spans="1:250" ht="30" customHeight="1">
      <c r="A7" s="37" t="s">
        <v>93</v>
      </c>
      <c r="B7" s="63">
        <v>1586.8299359999999</v>
      </c>
      <c r="C7" s="64" t="s">
        <v>10</v>
      </c>
      <c r="D7" s="65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  <c r="AQ7" s="78"/>
      <c r="AR7" s="78"/>
      <c r="AS7" s="78"/>
      <c r="AT7" s="78"/>
      <c r="AU7" s="78"/>
      <c r="AV7" s="78"/>
      <c r="AW7" s="78"/>
      <c r="AX7" s="78"/>
      <c r="AY7" s="78"/>
      <c r="AZ7" s="78"/>
      <c r="BA7" s="78"/>
      <c r="BB7" s="78"/>
      <c r="BC7" s="78"/>
      <c r="BD7" s="78"/>
      <c r="BE7" s="78"/>
      <c r="BF7" s="78"/>
      <c r="BG7" s="78"/>
      <c r="BH7" s="78"/>
      <c r="BI7" s="78"/>
      <c r="BJ7" s="78"/>
      <c r="BK7" s="78"/>
      <c r="BL7" s="78"/>
      <c r="BM7" s="78"/>
      <c r="BN7" s="78"/>
      <c r="BO7" s="78"/>
      <c r="BP7" s="78"/>
      <c r="BQ7" s="78"/>
      <c r="BR7" s="78"/>
      <c r="BS7" s="78"/>
      <c r="BT7" s="78"/>
      <c r="BU7" s="78"/>
      <c r="BV7" s="78"/>
      <c r="BW7" s="78"/>
      <c r="BX7" s="78"/>
      <c r="BY7" s="78"/>
      <c r="BZ7" s="78"/>
      <c r="CA7" s="78"/>
      <c r="CB7" s="78"/>
      <c r="CC7" s="78"/>
      <c r="CD7" s="78"/>
      <c r="CE7" s="78"/>
      <c r="CF7" s="78"/>
      <c r="CG7" s="78"/>
      <c r="CH7" s="78"/>
      <c r="CI7" s="78"/>
      <c r="CJ7" s="78"/>
      <c r="CK7" s="78"/>
      <c r="CL7" s="78"/>
      <c r="CM7" s="78"/>
      <c r="CN7" s="78"/>
      <c r="CO7" s="78"/>
      <c r="CP7" s="78"/>
      <c r="CQ7" s="78"/>
      <c r="CR7" s="78"/>
      <c r="CS7" s="78"/>
      <c r="CT7" s="78"/>
      <c r="CU7" s="78"/>
      <c r="CV7" s="78"/>
      <c r="CW7" s="78"/>
      <c r="CX7" s="78"/>
      <c r="CY7" s="78"/>
      <c r="CZ7" s="78"/>
      <c r="DA7" s="78"/>
      <c r="DB7" s="78"/>
      <c r="DC7" s="78"/>
      <c r="DD7" s="78"/>
      <c r="DE7" s="78"/>
      <c r="DF7" s="78"/>
      <c r="DG7" s="78"/>
      <c r="DH7" s="78"/>
      <c r="DI7" s="78"/>
      <c r="DJ7" s="78"/>
      <c r="DK7" s="78"/>
      <c r="DL7" s="78"/>
      <c r="DM7" s="78"/>
      <c r="DN7" s="78"/>
      <c r="DO7" s="78"/>
      <c r="DP7" s="78"/>
      <c r="DQ7" s="78"/>
      <c r="DR7" s="78"/>
      <c r="DS7" s="78"/>
      <c r="DT7" s="78"/>
      <c r="DU7" s="78"/>
      <c r="DV7" s="78"/>
      <c r="DW7" s="78"/>
      <c r="DX7" s="78"/>
      <c r="DY7" s="78"/>
      <c r="DZ7" s="78"/>
      <c r="EA7" s="78"/>
      <c r="EB7" s="78"/>
      <c r="EC7" s="78"/>
      <c r="ED7" s="78"/>
      <c r="EE7" s="78"/>
      <c r="EF7" s="78"/>
      <c r="EG7" s="78"/>
      <c r="EH7" s="78"/>
      <c r="EI7" s="78"/>
      <c r="EJ7" s="78"/>
      <c r="EK7" s="78"/>
      <c r="EL7" s="78"/>
      <c r="EM7" s="78"/>
      <c r="EN7" s="78"/>
      <c r="EO7" s="78"/>
      <c r="EP7" s="78"/>
      <c r="EQ7" s="78"/>
      <c r="ER7" s="78"/>
      <c r="ES7" s="78"/>
      <c r="ET7" s="78"/>
      <c r="EU7" s="78"/>
      <c r="EV7" s="78"/>
      <c r="EW7" s="78"/>
      <c r="EX7" s="78"/>
      <c r="EY7" s="78"/>
      <c r="EZ7" s="78"/>
      <c r="FA7" s="78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</row>
    <row r="8" spans="1:250" ht="30" customHeight="1">
      <c r="A8" s="37" t="s">
        <v>94</v>
      </c>
      <c r="B8" s="33"/>
      <c r="C8" s="64" t="s">
        <v>12</v>
      </c>
      <c r="D8" s="65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</row>
    <row r="9" spans="1:250" ht="30" customHeight="1">
      <c r="A9" s="37" t="s">
        <v>95</v>
      </c>
      <c r="B9" s="33"/>
      <c r="C9" s="64" t="s">
        <v>14</v>
      </c>
      <c r="D9" s="65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78"/>
      <c r="BR9" s="78"/>
      <c r="BS9" s="78"/>
      <c r="BT9" s="78"/>
      <c r="BU9" s="78"/>
      <c r="BV9" s="78"/>
      <c r="BW9" s="78"/>
      <c r="BX9" s="78"/>
      <c r="BY9" s="78"/>
      <c r="BZ9" s="78"/>
      <c r="CA9" s="78"/>
      <c r="CB9" s="78"/>
      <c r="CC9" s="78"/>
      <c r="CD9" s="78"/>
      <c r="CE9" s="78"/>
      <c r="CF9" s="78"/>
      <c r="CG9" s="78"/>
      <c r="CH9" s="78"/>
      <c r="CI9" s="78"/>
      <c r="CJ9" s="78"/>
      <c r="CK9" s="78"/>
      <c r="CL9" s="78"/>
      <c r="CM9" s="78"/>
      <c r="CN9" s="78"/>
      <c r="CO9" s="78"/>
      <c r="CP9" s="78"/>
      <c r="CQ9" s="78"/>
      <c r="CR9" s="78"/>
      <c r="CS9" s="78"/>
      <c r="CT9" s="78"/>
      <c r="CU9" s="78"/>
      <c r="CV9" s="78"/>
      <c r="CW9" s="78"/>
      <c r="CX9" s="78"/>
      <c r="CY9" s="78"/>
      <c r="CZ9" s="78"/>
      <c r="DA9" s="78"/>
      <c r="DB9" s="78"/>
      <c r="DC9" s="78"/>
      <c r="DD9" s="78"/>
      <c r="DE9" s="78"/>
      <c r="DF9" s="78"/>
      <c r="DG9" s="78"/>
      <c r="DH9" s="78"/>
      <c r="DI9" s="78"/>
      <c r="DJ9" s="78"/>
      <c r="DK9" s="78"/>
      <c r="DL9" s="78"/>
      <c r="DM9" s="78"/>
      <c r="DN9" s="78"/>
      <c r="DO9" s="78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  <c r="EQ9" s="78"/>
      <c r="ER9" s="78"/>
      <c r="ES9" s="78"/>
      <c r="ET9" s="78"/>
      <c r="EU9" s="78"/>
      <c r="EV9" s="78"/>
      <c r="EW9" s="78"/>
      <c r="EX9" s="78"/>
      <c r="EY9" s="78"/>
      <c r="EZ9" s="78"/>
      <c r="FA9" s="78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</row>
    <row r="10" spans="1:250" ht="30" customHeight="1">
      <c r="A10" s="37" t="s">
        <v>96</v>
      </c>
      <c r="B10" s="33"/>
      <c r="C10" s="64" t="s">
        <v>16</v>
      </c>
      <c r="D10" s="65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8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8"/>
      <c r="BE10" s="78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78"/>
      <c r="BR10" s="78"/>
      <c r="BS10" s="78"/>
      <c r="BT10" s="78"/>
      <c r="BU10" s="78"/>
      <c r="BV10" s="78"/>
      <c r="BW10" s="78"/>
      <c r="BX10" s="78"/>
      <c r="BY10" s="78"/>
      <c r="BZ10" s="78"/>
      <c r="CA10" s="78"/>
      <c r="CB10" s="78"/>
      <c r="CC10" s="78"/>
      <c r="CD10" s="78"/>
      <c r="CE10" s="78"/>
      <c r="CF10" s="78"/>
      <c r="CG10" s="78"/>
      <c r="CH10" s="78"/>
      <c r="CI10" s="78"/>
      <c r="CJ10" s="78"/>
      <c r="CK10" s="78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8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8"/>
      <c r="DH10" s="78"/>
      <c r="DI10" s="78"/>
      <c r="DJ10" s="78"/>
      <c r="DK10" s="78"/>
      <c r="DL10" s="78"/>
      <c r="DM10" s="78"/>
      <c r="DN10" s="78"/>
      <c r="DO10" s="78"/>
      <c r="DP10" s="78"/>
      <c r="DQ10" s="78"/>
      <c r="DR10" s="78"/>
      <c r="DS10" s="78"/>
      <c r="DT10" s="78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8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8"/>
      <c r="EQ10" s="78"/>
      <c r="ER10" s="78"/>
      <c r="ES10" s="78"/>
      <c r="ET10" s="78"/>
      <c r="EU10" s="78"/>
      <c r="EV10" s="78"/>
      <c r="EW10" s="78"/>
      <c r="EX10" s="78"/>
      <c r="EY10" s="78"/>
      <c r="EZ10" s="78"/>
      <c r="FA10" s="78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</row>
    <row r="11" spans="1:250" ht="30" customHeight="1">
      <c r="A11" s="37" t="s">
        <v>93</v>
      </c>
      <c r="B11" s="33"/>
      <c r="C11" s="61" t="s">
        <v>18</v>
      </c>
      <c r="D11" s="65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78"/>
      <c r="AJ11" s="78"/>
      <c r="AK11" s="78"/>
      <c r="AL11" s="78"/>
      <c r="AM11" s="78"/>
      <c r="AN11" s="78"/>
      <c r="AO11" s="78"/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8"/>
      <c r="BG11" s="78"/>
      <c r="BH11" s="78"/>
      <c r="BI11" s="78"/>
      <c r="BJ11" s="78"/>
      <c r="BK11" s="78"/>
      <c r="BL11" s="78"/>
      <c r="BM11" s="78"/>
      <c r="BN11" s="78"/>
      <c r="BO11" s="78"/>
      <c r="BP11" s="78"/>
      <c r="BQ11" s="78"/>
      <c r="BR11" s="78"/>
      <c r="BS11" s="78"/>
      <c r="BT11" s="78"/>
      <c r="BU11" s="78"/>
      <c r="BV11" s="78"/>
      <c r="BW11" s="78"/>
      <c r="BX11" s="78"/>
      <c r="BY11" s="78"/>
      <c r="BZ11" s="78"/>
      <c r="CA11" s="78"/>
      <c r="CB11" s="78"/>
      <c r="CC11" s="78"/>
      <c r="CD11" s="78"/>
      <c r="CE11" s="78"/>
      <c r="CF11" s="78"/>
      <c r="CG11" s="78"/>
      <c r="CH11" s="78"/>
      <c r="CI11" s="78"/>
      <c r="CJ11" s="78"/>
      <c r="CK11" s="78"/>
      <c r="CL11" s="78"/>
      <c r="CM11" s="78"/>
      <c r="CN11" s="78"/>
      <c r="CO11" s="78"/>
      <c r="CP11" s="78"/>
      <c r="CQ11" s="78"/>
      <c r="CR11" s="78"/>
      <c r="CS11" s="78"/>
      <c r="CT11" s="78"/>
      <c r="CU11" s="78"/>
      <c r="CV11" s="78"/>
      <c r="CW11" s="78"/>
      <c r="CX11" s="78"/>
      <c r="CY11" s="78"/>
      <c r="CZ11" s="78"/>
      <c r="DA11" s="78"/>
      <c r="DB11" s="78"/>
      <c r="DC11" s="78"/>
      <c r="DD11" s="78"/>
      <c r="DE11" s="78"/>
      <c r="DF11" s="78"/>
      <c r="DG11" s="78"/>
      <c r="DH11" s="78"/>
      <c r="DI11" s="78"/>
      <c r="DJ11" s="78"/>
      <c r="DK11" s="78"/>
      <c r="DL11" s="78"/>
      <c r="DM11" s="78"/>
      <c r="DN11" s="78"/>
      <c r="DO11" s="78"/>
      <c r="DP11" s="78"/>
      <c r="DQ11" s="78"/>
      <c r="DR11" s="78"/>
      <c r="DS11" s="78"/>
      <c r="DT11" s="78"/>
      <c r="DU11" s="78"/>
      <c r="DV11" s="78"/>
      <c r="DW11" s="78"/>
      <c r="DX11" s="78"/>
      <c r="DY11" s="78"/>
      <c r="DZ11" s="78"/>
      <c r="EA11" s="78"/>
      <c r="EB11" s="78"/>
      <c r="EC11" s="78"/>
      <c r="ED11" s="78"/>
      <c r="EE11" s="78"/>
      <c r="EF11" s="78"/>
      <c r="EG11" s="78"/>
      <c r="EH11" s="78"/>
      <c r="EI11" s="78"/>
      <c r="EJ11" s="78"/>
      <c r="EK11" s="78"/>
      <c r="EL11" s="78"/>
      <c r="EM11" s="78"/>
      <c r="EN11" s="78"/>
      <c r="EO11" s="78"/>
      <c r="EP11" s="78"/>
      <c r="EQ11" s="78"/>
      <c r="ER11" s="78"/>
      <c r="ES11" s="78"/>
      <c r="ET11" s="78"/>
      <c r="EU11" s="78"/>
      <c r="EV11" s="78"/>
      <c r="EW11" s="78"/>
      <c r="EX11" s="78"/>
      <c r="EY11" s="78"/>
      <c r="EZ11" s="78"/>
      <c r="FA11" s="78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</row>
    <row r="12" spans="1:250" ht="30" customHeight="1">
      <c r="A12" s="37" t="s">
        <v>94</v>
      </c>
      <c r="B12" s="33"/>
      <c r="C12" s="64" t="s">
        <v>20</v>
      </c>
      <c r="D12" s="65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78"/>
      <c r="AK12" s="78"/>
      <c r="AL12" s="78"/>
      <c r="AM12" s="78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78"/>
      <c r="BM12" s="78"/>
      <c r="BN12" s="78"/>
      <c r="BO12" s="78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78"/>
      <c r="CA12" s="78"/>
      <c r="CB12" s="78"/>
      <c r="CC12" s="78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78"/>
      <c r="CO12" s="78"/>
      <c r="CP12" s="78"/>
      <c r="CQ12" s="78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78"/>
      <c r="DC12" s="78"/>
      <c r="DD12" s="78"/>
      <c r="DE12" s="78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78"/>
      <c r="DQ12" s="78"/>
      <c r="DR12" s="78"/>
      <c r="DS12" s="78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78"/>
      <c r="EE12" s="78"/>
      <c r="EF12" s="78"/>
      <c r="EG12" s="78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78"/>
      <c r="ES12" s="78"/>
      <c r="ET12" s="78"/>
      <c r="EU12" s="78"/>
      <c r="EV12" s="78"/>
      <c r="EW12" s="78"/>
      <c r="EX12" s="78"/>
      <c r="EY12" s="78"/>
      <c r="EZ12" s="78"/>
      <c r="FA12" s="78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</row>
    <row r="13" spans="1:250" ht="30" customHeight="1">
      <c r="A13" s="37" t="s">
        <v>95</v>
      </c>
      <c r="B13" s="66"/>
      <c r="C13" s="64" t="s">
        <v>22</v>
      </c>
      <c r="D13" s="65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  <c r="AD13" s="78"/>
      <c r="AE13" s="78"/>
      <c r="AF13" s="78"/>
      <c r="AG13" s="78"/>
      <c r="AH13" s="78"/>
      <c r="AI13" s="78"/>
      <c r="AJ13" s="78"/>
      <c r="AK13" s="78"/>
      <c r="AL13" s="78"/>
      <c r="AM13" s="78"/>
      <c r="AN13" s="78"/>
      <c r="AO13" s="78"/>
      <c r="AP13" s="78"/>
      <c r="AQ13" s="78"/>
      <c r="AR13" s="78"/>
      <c r="AS13" s="78"/>
      <c r="AT13" s="78"/>
      <c r="AU13" s="78"/>
      <c r="AV13" s="78"/>
      <c r="AW13" s="78"/>
      <c r="AX13" s="78"/>
      <c r="AY13" s="78"/>
      <c r="AZ13" s="78"/>
      <c r="BA13" s="78"/>
      <c r="BB13" s="78"/>
      <c r="BC13" s="78"/>
      <c r="BD13" s="78"/>
      <c r="BE13" s="78"/>
      <c r="BF13" s="78"/>
      <c r="BG13" s="78"/>
      <c r="BH13" s="78"/>
      <c r="BI13" s="78"/>
      <c r="BJ13" s="78"/>
      <c r="BK13" s="78"/>
      <c r="BL13" s="78"/>
      <c r="BM13" s="78"/>
      <c r="BN13" s="78"/>
      <c r="BO13" s="78"/>
      <c r="BP13" s="78"/>
      <c r="BQ13" s="78"/>
      <c r="BR13" s="78"/>
      <c r="BS13" s="78"/>
      <c r="BT13" s="78"/>
      <c r="BU13" s="78"/>
      <c r="BV13" s="78"/>
      <c r="BW13" s="78"/>
      <c r="BX13" s="78"/>
      <c r="BY13" s="78"/>
      <c r="BZ13" s="78"/>
      <c r="CA13" s="78"/>
      <c r="CB13" s="78"/>
      <c r="CC13" s="78"/>
      <c r="CD13" s="78"/>
      <c r="CE13" s="78"/>
      <c r="CF13" s="78"/>
      <c r="CG13" s="78"/>
      <c r="CH13" s="78"/>
      <c r="CI13" s="78"/>
      <c r="CJ13" s="78"/>
      <c r="CK13" s="78"/>
      <c r="CL13" s="78"/>
      <c r="CM13" s="78"/>
      <c r="CN13" s="78"/>
      <c r="CO13" s="78"/>
      <c r="CP13" s="78"/>
      <c r="CQ13" s="78"/>
      <c r="CR13" s="78"/>
      <c r="CS13" s="78"/>
      <c r="CT13" s="78"/>
      <c r="CU13" s="78"/>
      <c r="CV13" s="78"/>
      <c r="CW13" s="78"/>
      <c r="CX13" s="78"/>
      <c r="CY13" s="78"/>
      <c r="CZ13" s="78"/>
      <c r="DA13" s="78"/>
      <c r="DB13" s="78"/>
      <c r="DC13" s="78"/>
      <c r="DD13" s="78"/>
      <c r="DE13" s="78"/>
      <c r="DF13" s="78"/>
      <c r="DG13" s="78"/>
      <c r="DH13" s="78"/>
      <c r="DI13" s="78"/>
      <c r="DJ13" s="78"/>
      <c r="DK13" s="78"/>
      <c r="DL13" s="78"/>
      <c r="DM13" s="78"/>
      <c r="DN13" s="78"/>
      <c r="DO13" s="78"/>
      <c r="DP13" s="78"/>
      <c r="DQ13" s="78"/>
      <c r="DR13" s="78"/>
      <c r="DS13" s="78"/>
      <c r="DT13" s="78"/>
      <c r="DU13" s="78"/>
      <c r="DV13" s="78"/>
      <c r="DW13" s="78"/>
      <c r="DX13" s="78"/>
      <c r="DY13" s="78"/>
      <c r="DZ13" s="78"/>
      <c r="EA13" s="78"/>
      <c r="EB13" s="78"/>
      <c r="EC13" s="78"/>
      <c r="ED13" s="78"/>
      <c r="EE13" s="78"/>
      <c r="EF13" s="78"/>
      <c r="EG13" s="78"/>
      <c r="EH13" s="78"/>
      <c r="EI13" s="78"/>
      <c r="EJ13" s="78"/>
      <c r="EK13" s="78"/>
      <c r="EL13" s="78"/>
      <c r="EM13" s="78"/>
      <c r="EN13" s="78"/>
      <c r="EO13" s="78"/>
      <c r="EP13" s="78"/>
      <c r="EQ13" s="78"/>
      <c r="ER13" s="78"/>
      <c r="ES13" s="78"/>
      <c r="ET13" s="78"/>
      <c r="EU13" s="78"/>
      <c r="EV13" s="78"/>
      <c r="EW13" s="78"/>
      <c r="EX13" s="78"/>
      <c r="EY13" s="78"/>
      <c r="EZ13" s="78"/>
      <c r="FA13" s="78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</row>
    <row r="14" spans="1:250" ht="30" customHeight="1">
      <c r="A14" s="40"/>
      <c r="B14" s="66"/>
      <c r="C14" s="64" t="s">
        <v>24</v>
      </c>
      <c r="D14" s="65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  <c r="AE14" s="78"/>
      <c r="AF14" s="78"/>
      <c r="AG14" s="78"/>
      <c r="AH14" s="78"/>
      <c r="AI14" s="78"/>
      <c r="AJ14" s="78"/>
      <c r="AK14" s="78"/>
      <c r="AL14" s="78"/>
      <c r="AM14" s="78"/>
      <c r="AN14" s="78"/>
      <c r="AO14" s="78"/>
      <c r="AP14" s="78"/>
      <c r="AQ14" s="78"/>
      <c r="AR14" s="78"/>
      <c r="AS14" s="78"/>
      <c r="AT14" s="78"/>
      <c r="AU14" s="78"/>
      <c r="AV14" s="78"/>
      <c r="AW14" s="78"/>
      <c r="AX14" s="78"/>
      <c r="AY14" s="78"/>
      <c r="AZ14" s="78"/>
      <c r="BA14" s="78"/>
      <c r="BB14" s="78"/>
      <c r="BC14" s="78"/>
      <c r="BD14" s="78"/>
      <c r="BE14" s="78"/>
      <c r="BF14" s="78"/>
      <c r="BG14" s="78"/>
      <c r="BH14" s="78"/>
      <c r="BI14" s="78"/>
      <c r="BJ14" s="78"/>
      <c r="BK14" s="78"/>
      <c r="BL14" s="78"/>
      <c r="BM14" s="78"/>
      <c r="BN14" s="78"/>
      <c r="BO14" s="78"/>
      <c r="BP14" s="78"/>
      <c r="BQ14" s="78"/>
      <c r="BR14" s="78"/>
      <c r="BS14" s="78"/>
      <c r="BT14" s="78"/>
      <c r="BU14" s="78"/>
      <c r="BV14" s="78"/>
      <c r="BW14" s="78"/>
      <c r="BX14" s="78"/>
      <c r="BY14" s="78"/>
      <c r="BZ14" s="78"/>
      <c r="CA14" s="78"/>
      <c r="CB14" s="78"/>
      <c r="CC14" s="78"/>
      <c r="CD14" s="78"/>
      <c r="CE14" s="78"/>
      <c r="CF14" s="78"/>
      <c r="CG14" s="78"/>
      <c r="CH14" s="78"/>
      <c r="CI14" s="78"/>
      <c r="CJ14" s="78"/>
      <c r="CK14" s="78"/>
      <c r="CL14" s="78"/>
      <c r="CM14" s="78"/>
      <c r="CN14" s="78"/>
      <c r="CO14" s="78"/>
      <c r="CP14" s="78"/>
      <c r="CQ14" s="78"/>
      <c r="CR14" s="78"/>
      <c r="CS14" s="78"/>
      <c r="CT14" s="78"/>
      <c r="CU14" s="78"/>
      <c r="CV14" s="78"/>
      <c r="CW14" s="78"/>
      <c r="CX14" s="78"/>
      <c r="CY14" s="78"/>
      <c r="CZ14" s="78"/>
      <c r="DA14" s="78"/>
      <c r="DB14" s="78"/>
      <c r="DC14" s="78"/>
      <c r="DD14" s="78"/>
      <c r="DE14" s="78"/>
      <c r="DF14" s="78"/>
      <c r="DG14" s="78"/>
      <c r="DH14" s="78"/>
      <c r="DI14" s="78"/>
      <c r="DJ14" s="78"/>
      <c r="DK14" s="78"/>
      <c r="DL14" s="78"/>
      <c r="DM14" s="78"/>
      <c r="DN14" s="78"/>
      <c r="DO14" s="78"/>
      <c r="DP14" s="78"/>
      <c r="DQ14" s="78"/>
      <c r="DR14" s="78"/>
      <c r="DS14" s="78"/>
      <c r="DT14" s="78"/>
      <c r="DU14" s="78"/>
      <c r="DV14" s="78"/>
      <c r="DW14" s="78"/>
      <c r="DX14" s="78"/>
      <c r="DY14" s="78"/>
      <c r="DZ14" s="78"/>
      <c r="EA14" s="78"/>
      <c r="EB14" s="78"/>
      <c r="EC14" s="78"/>
      <c r="ED14" s="78"/>
      <c r="EE14" s="78"/>
      <c r="EF14" s="78"/>
      <c r="EG14" s="78"/>
      <c r="EH14" s="78"/>
      <c r="EI14" s="78"/>
      <c r="EJ14" s="78"/>
      <c r="EK14" s="78"/>
      <c r="EL14" s="78"/>
      <c r="EM14" s="78"/>
      <c r="EN14" s="78"/>
      <c r="EO14" s="78"/>
      <c r="EP14" s="78"/>
      <c r="EQ14" s="78"/>
      <c r="ER14" s="78"/>
      <c r="ES14" s="78"/>
      <c r="ET14" s="78"/>
      <c r="EU14" s="78"/>
      <c r="EV14" s="78"/>
      <c r="EW14" s="78"/>
      <c r="EX14" s="78"/>
      <c r="EY14" s="78"/>
      <c r="EZ14" s="78"/>
      <c r="FA14" s="78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</row>
    <row r="15" spans="1:250" ht="30" customHeight="1">
      <c r="A15" s="67"/>
      <c r="B15" s="66"/>
      <c r="C15" s="64" t="s">
        <v>25</v>
      </c>
      <c r="D15" s="65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</row>
    <row r="16" spans="1:250" ht="30" customHeight="1">
      <c r="A16" s="37"/>
      <c r="B16" s="66"/>
      <c r="C16" s="64" t="s">
        <v>26</v>
      </c>
      <c r="D16" s="65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78"/>
      <c r="CT16" s="78"/>
      <c r="CU16" s="78"/>
      <c r="CV16" s="78"/>
      <c r="CW16" s="78"/>
      <c r="CX16" s="78"/>
      <c r="CY16" s="78"/>
      <c r="CZ16" s="78"/>
      <c r="DA16" s="78"/>
      <c r="DB16" s="78"/>
      <c r="DC16" s="78"/>
      <c r="DD16" s="78"/>
      <c r="DE16" s="78"/>
      <c r="DF16" s="78"/>
      <c r="DG16" s="78"/>
      <c r="DH16" s="78"/>
      <c r="DI16" s="78"/>
      <c r="DJ16" s="78"/>
      <c r="DK16" s="78"/>
      <c r="DL16" s="78"/>
      <c r="DM16" s="78"/>
      <c r="DN16" s="78"/>
      <c r="DO16" s="78"/>
      <c r="DP16" s="78"/>
      <c r="DQ16" s="78"/>
      <c r="DR16" s="78"/>
      <c r="DS16" s="78"/>
      <c r="DT16" s="78"/>
      <c r="DU16" s="78"/>
      <c r="DV16" s="78"/>
      <c r="DW16" s="78"/>
      <c r="DX16" s="78"/>
      <c r="DY16" s="78"/>
      <c r="DZ16" s="78"/>
      <c r="EA16" s="78"/>
      <c r="EB16" s="78"/>
      <c r="EC16" s="78"/>
      <c r="ED16" s="78"/>
      <c r="EE16" s="78"/>
      <c r="EF16" s="78"/>
      <c r="EG16" s="78"/>
      <c r="EH16" s="78"/>
      <c r="EI16" s="78"/>
      <c r="EJ16" s="78"/>
      <c r="EK16" s="78"/>
      <c r="EL16" s="78"/>
      <c r="EM16" s="78"/>
      <c r="EN16" s="78"/>
      <c r="EO16" s="78"/>
      <c r="EP16" s="78"/>
      <c r="EQ16" s="78"/>
      <c r="ER16" s="78"/>
      <c r="ES16" s="78"/>
      <c r="ET16" s="78"/>
      <c r="EU16" s="78"/>
      <c r="EV16" s="78"/>
      <c r="EW16" s="78"/>
      <c r="EX16" s="78"/>
      <c r="EY16" s="78"/>
      <c r="EZ16" s="78"/>
      <c r="FA16" s="78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</row>
    <row r="17" spans="1:250" ht="30" customHeight="1">
      <c r="A17" s="37"/>
      <c r="B17" s="66"/>
      <c r="C17" s="64" t="s">
        <v>27</v>
      </c>
      <c r="D17" s="65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</row>
    <row r="18" spans="1:250" ht="30" customHeight="1">
      <c r="A18" s="37"/>
      <c r="B18" s="33"/>
      <c r="C18" s="64" t="s">
        <v>28</v>
      </c>
      <c r="D18" s="65">
        <v>24.7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</row>
    <row r="19" spans="1:250" ht="30" customHeight="1">
      <c r="A19" s="37"/>
      <c r="B19" s="33"/>
      <c r="C19" s="64" t="s">
        <v>29</v>
      </c>
      <c r="D19" s="33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</row>
    <row r="20" spans="1:250" ht="30" customHeight="1">
      <c r="A20" s="37"/>
      <c r="B20" s="33"/>
      <c r="C20" s="64" t="s">
        <v>30</v>
      </c>
      <c r="D20" s="6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</row>
    <row r="21" spans="1:250" ht="30" customHeight="1">
      <c r="A21" s="37"/>
      <c r="B21" s="33"/>
      <c r="C21" s="64" t="s">
        <v>31</v>
      </c>
      <c r="D21" s="6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  <c r="EI21" s="78"/>
      <c r="EJ21" s="78"/>
      <c r="EK21" s="78"/>
      <c r="EL21" s="78"/>
      <c r="EM21" s="78"/>
      <c r="EN21" s="78"/>
      <c r="EO21" s="78"/>
      <c r="EP21" s="78"/>
      <c r="EQ21" s="78"/>
      <c r="ER21" s="78"/>
      <c r="ES21" s="78"/>
      <c r="ET21" s="78"/>
      <c r="EU21" s="78"/>
      <c r="EV21" s="78"/>
      <c r="EW21" s="78"/>
      <c r="EX21" s="78"/>
      <c r="EY21" s="78"/>
      <c r="EZ21" s="78"/>
      <c r="FA21" s="78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</row>
    <row r="22" spans="1:250" ht="30" customHeight="1">
      <c r="A22" s="37"/>
      <c r="B22" s="33"/>
      <c r="C22" s="69" t="s">
        <v>32</v>
      </c>
      <c r="D22" s="33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8"/>
      <c r="AV22" s="78"/>
      <c r="AW22" s="78"/>
      <c r="AX22" s="78"/>
      <c r="AY22" s="78"/>
      <c r="AZ22" s="78"/>
      <c r="BA22" s="78"/>
      <c r="BB22" s="78"/>
      <c r="BC22" s="78"/>
      <c r="BD22" s="78"/>
      <c r="BE22" s="78"/>
      <c r="BF22" s="78"/>
      <c r="BG22" s="78"/>
      <c r="BH22" s="78"/>
      <c r="BI22" s="78"/>
      <c r="BJ22" s="78"/>
      <c r="BK22" s="78"/>
      <c r="BL22" s="78"/>
      <c r="BM22" s="78"/>
      <c r="BN22" s="78"/>
      <c r="BO22" s="78"/>
      <c r="BP22" s="78"/>
      <c r="BQ22" s="78"/>
      <c r="BR22" s="78"/>
      <c r="BS22" s="78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78"/>
      <c r="CT22" s="78"/>
      <c r="CU22" s="78"/>
      <c r="CV22" s="78"/>
      <c r="CW22" s="78"/>
      <c r="CX22" s="78"/>
      <c r="CY22" s="78"/>
      <c r="CZ22" s="78"/>
      <c r="DA22" s="78"/>
      <c r="DB22" s="78"/>
      <c r="DC22" s="78"/>
      <c r="DD22" s="78"/>
      <c r="DE22" s="78"/>
      <c r="DF22" s="78"/>
      <c r="DG22" s="78"/>
      <c r="DH22" s="78"/>
      <c r="DI22" s="78"/>
      <c r="DJ22" s="78"/>
      <c r="DK22" s="78"/>
      <c r="DL22" s="78"/>
      <c r="DM22" s="78"/>
      <c r="DN22" s="78"/>
      <c r="DO22" s="78"/>
      <c r="DP22" s="78"/>
      <c r="DQ22" s="78"/>
      <c r="DR22" s="78"/>
      <c r="DS22" s="78"/>
      <c r="DT22" s="78"/>
      <c r="DU22" s="78"/>
      <c r="DV22" s="78"/>
      <c r="DW22" s="78"/>
      <c r="DX22" s="78"/>
      <c r="DY22" s="78"/>
      <c r="DZ22" s="78"/>
      <c r="EA22" s="78"/>
      <c r="EB22" s="78"/>
      <c r="EC22" s="78"/>
      <c r="ED22" s="78"/>
      <c r="EE22" s="78"/>
      <c r="EF22" s="78"/>
      <c r="EG22" s="78"/>
      <c r="EH22" s="78"/>
      <c r="EI22" s="78"/>
      <c r="EJ22" s="78"/>
      <c r="EK22" s="78"/>
      <c r="EL22" s="78"/>
      <c r="EM22" s="78"/>
      <c r="EN22" s="78"/>
      <c r="EO22" s="78"/>
      <c r="EP22" s="78"/>
      <c r="EQ22" s="78"/>
      <c r="ER22" s="78"/>
      <c r="ES22" s="78"/>
      <c r="ET22" s="78"/>
      <c r="EU22" s="78"/>
      <c r="EV22" s="78"/>
      <c r="EW22" s="78"/>
      <c r="EX22" s="78"/>
      <c r="EY22" s="78"/>
      <c r="EZ22" s="78"/>
      <c r="FA22" s="78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</row>
    <row r="23" spans="1:250" ht="30" customHeight="1">
      <c r="A23" s="37"/>
      <c r="B23" s="33"/>
      <c r="C23" s="69" t="s">
        <v>33</v>
      </c>
      <c r="D23" s="70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78"/>
      <c r="AI23" s="78"/>
      <c r="AJ23" s="78"/>
      <c r="AK23" s="78"/>
      <c r="AL23" s="78"/>
      <c r="AM23" s="78"/>
      <c r="AN23" s="78"/>
      <c r="AO23" s="78"/>
      <c r="AP23" s="78"/>
      <c r="AQ23" s="78"/>
      <c r="AR23" s="78"/>
      <c r="AS23" s="78"/>
      <c r="AT23" s="78"/>
      <c r="AU23" s="78"/>
      <c r="AV23" s="78"/>
      <c r="AW23" s="78"/>
      <c r="AX23" s="78"/>
      <c r="AY23" s="78"/>
      <c r="AZ23" s="78"/>
      <c r="BA23" s="78"/>
      <c r="BB23" s="78"/>
      <c r="BC23" s="78"/>
      <c r="BD23" s="78"/>
      <c r="BE23" s="78"/>
      <c r="BF23" s="78"/>
      <c r="BG23" s="78"/>
      <c r="BH23" s="78"/>
      <c r="BI23" s="78"/>
      <c r="BJ23" s="78"/>
      <c r="BK23" s="78"/>
      <c r="BL23" s="78"/>
      <c r="BM23" s="78"/>
      <c r="BN23" s="78"/>
      <c r="BO23" s="78"/>
      <c r="BP23" s="78"/>
      <c r="BQ23" s="78"/>
      <c r="BR23" s="78"/>
      <c r="BS23" s="78"/>
      <c r="BT23" s="78"/>
      <c r="BU23" s="78"/>
      <c r="BV23" s="78"/>
      <c r="BW23" s="78"/>
      <c r="BX23" s="78"/>
      <c r="BY23" s="78"/>
      <c r="BZ23" s="78"/>
      <c r="CA23" s="78"/>
      <c r="CB23" s="78"/>
      <c r="CC23" s="78"/>
      <c r="CD23" s="78"/>
      <c r="CE23" s="78"/>
      <c r="CF23" s="78"/>
      <c r="CG23" s="78"/>
      <c r="CH23" s="78"/>
      <c r="CI23" s="78"/>
      <c r="CJ23" s="78"/>
      <c r="CK23" s="78"/>
      <c r="CL23" s="78"/>
      <c r="CM23" s="78"/>
      <c r="CN23" s="78"/>
      <c r="CO23" s="78"/>
      <c r="CP23" s="78"/>
      <c r="CQ23" s="78"/>
      <c r="CR23" s="78"/>
      <c r="CS23" s="78"/>
      <c r="CT23" s="78"/>
      <c r="CU23" s="78"/>
      <c r="CV23" s="78"/>
      <c r="CW23" s="78"/>
      <c r="CX23" s="78"/>
      <c r="CY23" s="78"/>
      <c r="CZ23" s="78"/>
      <c r="DA23" s="78"/>
      <c r="DB23" s="78"/>
      <c r="DC23" s="78"/>
      <c r="DD23" s="78"/>
      <c r="DE23" s="78"/>
      <c r="DF23" s="78"/>
      <c r="DG23" s="78"/>
      <c r="DH23" s="78"/>
      <c r="DI23" s="78"/>
      <c r="DJ23" s="78"/>
      <c r="DK23" s="78"/>
      <c r="DL23" s="78"/>
      <c r="DM23" s="78"/>
      <c r="DN23" s="78"/>
      <c r="DO23" s="78"/>
      <c r="DP23" s="78"/>
      <c r="DQ23" s="78"/>
      <c r="DR23" s="78"/>
      <c r="DS23" s="78"/>
      <c r="DT23" s="78"/>
      <c r="DU23" s="78"/>
      <c r="DV23" s="78"/>
      <c r="DW23" s="78"/>
      <c r="DX23" s="78"/>
      <c r="DY23" s="78"/>
      <c r="DZ23" s="78"/>
      <c r="EA23" s="78"/>
      <c r="EB23" s="78"/>
      <c r="EC23" s="78"/>
      <c r="ED23" s="78"/>
      <c r="EE23" s="78"/>
      <c r="EF23" s="78"/>
      <c r="EG23" s="78"/>
      <c r="EH23" s="78"/>
      <c r="EI23" s="78"/>
      <c r="EJ23" s="78"/>
      <c r="EK23" s="78"/>
      <c r="EL23" s="78"/>
      <c r="EM23" s="78"/>
      <c r="EN23" s="78"/>
      <c r="EO23" s="78"/>
      <c r="EP23" s="78"/>
      <c r="EQ23" s="78"/>
      <c r="ER23" s="78"/>
      <c r="ES23" s="78"/>
      <c r="ET23" s="78"/>
      <c r="EU23" s="78"/>
      <c r="EV23" s="78"/>
      <c r="EW23" s="78"/>
      <c r="EX23" s="78"/>
      <c r="EY23" s="78"/>
      <c r="EZ23" s="78"/>
      <c r="FA23" s="78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</row>
    <row r="24" spans="1:250" ht="31.15" customHeight="1">
      <c r="A24" s="37"/>
      <c r="B24" s="33"/>
      <c r="C24" s="69" t="s">
        <v>34</v>
      </c>
      <c r="D24" s="70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</row>
    <row r="25" spans="1:250" ht="31.15" customHeight="1">
      <c r="A25" s="37"/>
      <c r="B25" s="33"/>
      <c r="C25" s="69" t="s">
        <v>35</v>
      </c>
      <c r="D25" s="70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8"/>
      <c r="AQ25" s="78"/>
      <c r="AR25" s="78"/>
      <c r="AS25" s="78"/>
      <c r="AT25" s="78"/>
      <c r="AU25" s="78"/>
      <c r="AV25" s="78"/>
      <c r="AW25" s="78"/>
      <c r="AX25" s="78"/>
      <c r="AY25" s="78"/>
      <c r="AZ25" s="78"/>
      <c r="BA25" s="78"/>
      <c r="BB25" s="78"/>
      <c r="BC25" s="78"/>
      <c r="BD25" s="78"/>
      <c r="BE25" s="78"/>
      <c r="BF25" s="78"/>
      <c r="BG25" s="78"/>
      <c r="BH25" s="78"/>
      <c r="BI25" s="78"/>
      <c r="BJ25" s="78"/>
      <c r="BK25" s="78"/>
      <c r="BL25" s="78"/>
      <c r="BM25" s="78"/>
      <c r="BN25" s="78"/>
      <c r="BO25" s="78"/>
      <c r="BP25" s="78"/>
      <c r="BQ25" s="78"/>
      <c r="BR25" s="78"/>
      <c r="BS25" s="78"/>
      <c r="BT25" s="78"/>
      <c r="BU25" s="78"/>
      <c r="BV25" s="78"/>
      <c r="BW25" s="78"/>
      <c r="BX25" s="78"/>
      <c r="BY25" s="78"/>
      <c r="BZ25" s="78"/>
      <c r="CA25" s="78"/>
      <c r="CB25" s="78"/>
      <c r="CC25" s="78"/>
      <c r="CD25" s="78"/>
      <c r="CE25" s="78"/>
      <c r="CF25" s="78"/>
      <c r="CG25" s="78"/>
      <c r="CH25" s="78"/>
      <c r="CI25" s="78"/>
      <c r="CJ25" s="78"/>
      <c r="CK25" s="78"/>
      <c r="CL25" s="78"/>
      <c r="CM25" s="78"/>
      <c r="CN25" s="78"/>
      <c r="CO25" s="78"/>
      <c r="CP25" s="78"/>
      <c r="CQ25" s="78"/>
      <c r="CR25" s="78"/>
      <c r="CS25" s="78"/>
      <c r="CT25" s="78"/>
      <c r="CU25" s="78"/>
      <c r="CV25" s="78"/>
      <c r="CW25" s="78"/>
      <c r="CX25" s="78"/>
      <c r="CY25" s="78"/>
      <c r="CZ25" s="78"/>
      <c r="DA25" s="78"/>
      <c r="DB25" s="78"/>
      <c r="DC25" s="78"/>
      <c r="DD25" s="78"/>
      <c r="DE25" s="78"/>
      <c r="DF25" s="78"/>
      <c r="DG25" s="78"/>
      <c r="DH25" s="78"/>
      <c r="DI25" s="78"/>
      <c r="DJ25" s="78"/>
      <c r="DK25" s="78"/>
      <c r="DL25" s="78"/>
      <c r="DM25" s="78"/>
      <c r="DN25" s="78"/>
      <c r="DO25" s="78"/>
      <c r="DP25" s="78"/>
      <c r="DQ25" s="78"/>
      <c r="DR25" s="78"/>
      <c r="DS25" s="78"/>
      <c r="DT25" s="78"/>
      <c r="DU25" s="78"/>
      <c r="DV25" s="78"/>
      <c r="DW25" s="78"/>
      <c r="DX25" s="78"/>
      <c r="DY25" s="78"/>
      <c r="DZ25" s="78"/>
      <c r="EA25" s="78"/>
      <c r="EB25" s="78"/>
      <c r="EC25" s="78"/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/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</row>
    <row r="26" spans="1:250" ht="31.15" customHeight="1">
      <c r="A26" s="37"/>
      <c r="B26" s="33"/>
      <c r="C26" s="69" t="s">
        <v>36</v>
      </c>
      <c r="D26" s="70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78"/>
      <c r="CT26" s="78"/>
      <c r="CU26" s="78"/>
      <c r="CV26" s="78"/>
      <c r="CW26" s="78"/>
      <c r="CX26" s="78"/>
      <c r="CY26" s="78"/>
      <c r="CZ26" s="78"/>
      <c r="DA26" s="78"/>
      <c r="DB26" s="78"/>
      <c r="DC26" s="78"/>
      <c r="DD26" s="78"/>
      <c r="DE26" s="78"/>
      <c r="DF26" s="78"/>
      <c r="DG26" s="78"/>
      <c r="DH26" s="78"/>
      <c r="DI26" s="78"/>
      <c r="DJ26" s="78"/>
      <c r="DK26" s="78"/>
      <c r="DL26" s="78"/>
      <c r="DM26" s="78"/>
      <c r="DN26" s="78"/>
      <c r="DO26" s="78"/>
      <c r="DP26" s="78"/>
      <c r="DQ26" s="78"/>
      <c r="DR26" s="78"/>
      <c r="DS26" s="78"/>
      <c r="DT26" s="78"/>
      <c r="DU26" s="78"/>
      <c r="DV26" s="78"/>
      <c r="DW26" s="78"/>
      <c r="DX26" s="78"/>
      <c r="DY26" s="78"/>
      <c r="DZ26" s="78"/>
      <c r="EA26" s="78"/>
      <c r="EB26" s="78"/>
      <c r="EC26" s="78"/>
      <c r="ED26" s="78"/>
      <c r="EE26" s="78"/>
      <c r="EF26" s="78"/>
      <c r="EG26" s="78"/>
      <c r="EH26" s="78"/>
      <c r="EI26" s="78"/>
      <c r="EJ26" s="78"/>
      <c r="EK26" s="78"/>
      <c r="EL26" s="78"/>
      <c r="EM26" s="78"/>
      <c r="EN26" s="78"/>
      <c r="EO26" s="78"/>
      <c r="EP26" s="78"/>
      <c r="EQ26" s="78"/>
      <c r="ER26" s="78"/>
      <c r="ES26" s="78"/>
      <c r="ET26" s="78"/>
      <c r="EU26" s="78"/>
      <c r="EV26" s="78"/>
      <c r="EW26" s="78"/>
      <c r="EX26" s="78"/>
      <c r="EY26" s="78"/>
      <c r="EZ26" s="78"/>
      <c r="FA26" s="78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</row>
    <row r="27" spans="1:250" ht="31.15" customHeight="1">
      <c r="A27" s="37"/>
      <c r="B27" s="33"/>
      <c r="C27" s="69" t="s">
        <v>37</v>
      </c>
      <c r="D27" s="70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  <c r="T27" s="78"/>
      <c r="U27" s="78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  <c r="AG27" s="78"/>
      <c r="AH27" s="78"/>
      <c r="AI27" s="78"/>
      <c r="AJ27" s="78"/>
      <c r="AK27" s="78"/>
      <c r="AL27" s="78"/>
      <c r="AM27" s="78"/>
      <c r="AN27" s="78"/>
      <c r="AO27" s="78"/>
      <c r="AP27" s="78"/>
      <c r="AQ27" s="78"/>
      <c r="AR27" s="78"/>
      <c r="AS27" s="78"/>
      <c r="AT27" s="78"/>
      <c r="AU27" s="78"/>
      <c r="AV27" s="78"/>
      <c r="AW27" s="78"/>
      <c r="AX27" s="78"/>
      <c r="AY27" s="78"/>
      <c r="AZ27" s="78"/>
      <c r="BA27" s="78"/>
      <c r="BB27" s="78"/>
      <c r="BC27" s="78"/>
      <c r="BD27" s="78"/>
      <c r="BE27" s="78"/>
      <c r="BF27" s="78"/>
      <c r="BG27" s="78"/>
      <c r="BH27" s="78"/>
      <c r="BI27" s="78"/>
      <c r="BJ27" s="78"/>
      <c r="BK27" s="78"/>
      <c r="BL27" s="78"/>
      <c r="BM27" s="78"/>
      <c r="BN27" s="78"/>
      <c r="BO27" s="78"/>
      <c r="BP27" s="78"/>
      <c r="BQ27" s="78"/>
      <c r="BR27" s="78"/>
      <c r="BS27" s="78"/>
      <c r="BT27" s="78"/>
      <c r="BU27" s="78"/>
      <c r="BV27" s="78"/>
      <c r="BW27" s="78"/>
      <c r="BX27" s="78"/>
      <c r="BY27" s="78"/>
      <c r="BZ27" s="78"/>
      <c r="CA27" s="78"/>
      <c r="CB27" s="78"/>
      <c r="CC27" s="78"/>
      <c r="CD27" s="78"/>
      <c r="CE27" s="78"/>
      <c r="CF27" s="78"/>
      <c r="CG27" s="78"/>
      <c r="CH27" s="78"/>
      <c r="CI27" s="78"/>
      <c r="CJ27" s="78"/>
      <c r="CK27" s="78"/>
      <c r="CL27" s="78"/>
      <c r="CM27" s="78"/>
      <c r="CN27" s="78"/>
      <c r="CO27" s="78"/>
      <c r="CP27" s="78"/>
      <c r="CQ27" s="78"/>
      <c r="CR27" s="78"/>
      <c r="CS27" s="78"/>
      <c r="CT27" s="78"/>
      <c r="CU27" s="78"/>
      <c r="CV27" s="78"/>
      <c r="CW27" s="78"/>
      <c r="CX27" s="78"/>
      <c r="CY27" s="78"/>
      <c r="CZ27" s="78"/>
      <c r="DA27" s="78"/>
      <c r="DB27" s="78"/>
      <c r="DC27" s="78"/>
      <c r="DD27" s="78"/>
      <c r="DE27" s="78"/>
      <c r="DF27" s="78"/>
      <c r="DG27" s="78"/>
      <c r="DH27" s="78"/>
      <c r="DI27" s="78"/>
      <c r="DJ27" s="78"/>
      <c r="DK27" s="78"/>
      <c r="DL27" s="78"/>
      <c r="DM27" s="78"/>
      <c r="DN27" s="78"/>
      <c r="DO27" s="78"/>
      <c r="DP27" s="78"/>
      <c r="DQ27" s="78"/>
      <c r="DR27" s="78"/>
      <c r="DS27" s="78"/>
      <c r="DT27" s="78"/>
      <c r="DU27" s="78"/>
      <c r="DV27" s="78"/>
      <c r="DW27" s="78"/>
      <c r="DX27" s="78"/>
      <c r="DY27" s="78"/>
      <c r="DZ27" s="78"/>
      <c r="EA27" s="78"/>
      <c r="EB27" s="78"/>
      <c r="EC27" s="78"/>
      <c r="ED27" s="78"/>
      <c r="EE27" s="78"/>
      <c r="EF27" s="78"/>
      <c r="EG27" s="78"/>
      <c r="EH27" s="78"/>
      <c r="EI27" s="78"/>
      <c r="EJ27" s="78"/>
      <c r="EK27" s="78"/>
      <c r="EL27" s="78"/>
      <c r="EM27" s="78"/>
      <c r="EN27" s="78"/>
      <c r="EO27" s="78"/>
      <c r="EP27" s="78"/>
      <c r="EQ27" s="78"/>
      <c r="ER27" s="78"/>
      <c r="ES27" s="78"/>
      <c r="ET27" s="78"/>
      <c r="EU27" s="78"/>
      <c r="EV27" s="78"/>
      <c r="EW27" s="78"/>
      <c r="EX27" s="78"/>
      <c r="EY27" s="78"/>
      <c r="EZ27" s="78"/>
      <c r="FA27" s="78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</row>
    <row r="28" spans="1:250" ht="30" customHeight="1">
      <c r="A28" s="37"/>
      <c r="B28" s="33"/>
      <c r="C28" s="37"/>
      <c r="D28" s="33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  <c r="AM28" s="78"/>
      <c r="AN28" s="78"/>
      <c r="AO28" s="78"/>
      <c r="AP28" s="78"/>
      <c r="AQ28" s="78"/>
      <c r="AR28" s="78"/>
      <c r="AS28" s="78"/>
      <c r="AT28" s="78"/>
      <c r="AU28" s="78"/>
      <c r="AV28" s="78"/>
      <c r="AW28" s="78"/>
      <c r="AX28" s="78"/>
      <c r="AY28" s="78"/>
      <c r="AZ28" s="78"/>
      <c r="BA28" s="78"/>
      <c r="BB28" s="78"/>
      <c r="BC28" s="78"/>
      <c r="BD28" s="78"/>
      <c r="BE28" s="78"/>
      <c r="BF28" s="78"/>
      <c r="BG28" s="78"/>
      <c r="BH28" s="78"/>
      <c r="BI28" s="78"/>
      <c r="BJ28" s="78"/>
      <c r="BK28" s="78"/>
      <c r="BL28" s="78"/>
      <c r="BM28" s="78"/>
      <c r="BN28" s="78"/>
      <c r="BO28" s="78"/>
      <c r="BP28" s="78"/>
      <c r="BQ28" s="78"/>
      <c r="BR28" s="78"/>
      <c r="BS28" s="78"/>
      <c r="BT28" s="78"/>
      <c r="BU28" s="78"/>
      <c r="BV28" s="78"/>
      <c r="BW28" s="78"/>
      <c r="BX28" s="78"/>
      <c r="BY28" s="78"/>
      <c r="BZ28" s="78"/>
      <c r="CA28" s="78"/>
      <c r="CB28" s="78"/>
      <c r="CC28" s="78"/>
      <c r="CD28" s="78"/>
      <c r="CE28" s="78"/>
      <c r="CF28" s="78"/>
      <c r="CG28" s="78"/>
      <c r="CH28" s="78"/>
      <c r="CI28" s="78"/>
      <c r="CJ28" s="78"/>
      <c r="CK28" s="78"/>
      <c r="CL28" s="78"/>
      <c r="CM28" s="78"/>
      <c r="CN28" s="78"/>
      <c r="CO28" s="78"/>
      <c r="CP28" s="78"/>
      <c r="CQ28" s="78"/>
      <c r="CR28" s="78"/>
      <c r="CS28" s="78"/>
      <c r="CT28" s="78"/>
      <c r="CU28" s="78"/>
      <c r="CV28" s="78"/>
      <c r="CW28" s="78"/>
      <c r="CX28" s="78"/>
      <c r="CY28" s="78"/>
      <c r="CZ28" s="78"/>
      <c r="DA28" s="78"/>
      <c r="DB28" s="78"/>
      <c r="DC28" s="78"/>
      <c r="DD28" s="78"/>
      <c r="DE28" s="78"/>
      <c r="DF28" s="78"/>
      <c r="DG28" s="78"/>
      <c r="DH28" s="78"/>
      <c r="DI28" s="78"/>
      <c r="DJ28" s="78"/>
      <c r="DK28" s="78"/>
      <c r="DL28" s="78"/>
      <c r="DM28" s="78"/>
      <c r="DN28" s="78"/>
      <c r="DO28" s="78"/>
      <c r="DP28" s="78"/>
      <c r="DQ28" s="78"/>
      <c r="DR28" s="78"/>
      <c r="DS28" s="78"/>
      <c r="DT28" s="78"/>
      <c r="DU28" s="78"/>
      <c r="DV28" s="78"/>
      <c r="DW28" s="78"/>
      <c r="DX28" s="78"/>
      <c r="DY28" s="78"/>
      <c r="DZ28" s="78"/>
      <c r="EA28" s="78"/>
      <c r="EB28" s="78"/>
      <c r="EC28" s="78"/>
      <c r="ED28" s="78"/>
      <c r="EE28" s="78"/>
      <c r="EF28" s="78"/>
      <c r="EG28" s="78"/>
      <c r="EH28" s="78"/>
      <c r="EI28" s="78"/>
      <c r="EJ28" s="78"/>
      <c r="EK28" s="78"/>
      <c r="EL28" s="78"/>
      <c r="EM28" s="78"/>
      <c r="EN28" s="78"/>
      <c r="EO28" s="78"/>
      <c r="EP28" s="78"/>
      <c r="EQ28" s="78"/>
      <c r="ER28" s="78"/>
      <c r="ES28" s="78"/>
      <c r="ET28" s="78"/>
      <c r="EU28" s="78"/>
      <c r="EV28" s="78"/>
      <c r="EW28" s="78"/>
      <c r="EX28" s="78"/>
      <c r="EY28" s="78"/>
      <c r="EZ28" s="78"/>
      <c r="FA28" s="78"/>
      <c r="FB28" s="78"/>
      <c r="FC28" s="78"/>
      <c r="FD28" s="78"/>
      <c r="FE28" s="78"/>
      <c r="FF28" s="78"/>
      <c r="FG28" s="78"/>
      <c r="FH28" s="78"/>
      <c r="FI28" s="78"/>
      <c r="FJ28" s="78"/>
      <c r="FK28" s="78"/>
      <c r="FL28" s="78"/>
      <c r="FM28" s="78"/>
      <c r="FN28" s="78"/>
      <c r="FO28" s="78"/>
      <c r="FP28" s="78"/>
      <c r="FQ28" s="78"/>
      <c r="FR28" s="78"/>
      <c r="FS28" s="78"/>
      <c r="FT28" s="78"/>
      <c r="FU28" s="78"/>
      <c r="FV28" s="78"/>
      <c r="FW28" s="78"/>
      <c r="FX28" s="78"/>
      <c r="FY28" s="78"/>
      <c r="FZ28" s="78"/>
      <c r="GA28" s="78"/>
      <c r="GB28" s="78"/>
      <c r="GC28" s="78"/>
      <c r="GD28" s="78"/>
      <c r="GE28" s="78"/>
      <c r="GF28" s="78"/>
      <c r="GG28" s="78"/>
      <c r="GH28" s="78"/>
      <c r="GI28" s="78"/>
      <c r="GJ28" s="78"/>
      <c r="GK28" s="78"/>
      <c r="GL28" s="78"/>
      <c r="GM28" s="78"/>
      <c r="GN28" s="78"/>
      <c r="GO28" s="78"/>
      <c r="GP28" s="78"/>
      <c r="GQ28" s="78"/>
      <c r="GR28" s="78"/>
      <c r="GS28" s="78"/>
      <c r="GT28" s="78"/>
      <c r="GU28" s="78"/>
      <c r="GV28" s="78"/>
      <c r="GW28" s="78"/>
      <c r="GX28" s="78"/>
      <c r="GY28" s="78"/>
      <c r="GZ28" s="78"/>
      <c r="HA28" s="78"/>
      <c r="HB28" s="78"/>
      <c r="HC28" s="78"/>
      <c r="HD28" s="78"/>
      <c r="HE28" s="78"/>
      <c r="HF28" s="78"/>
      <c r="HG28" s="78"/>
      <c r="HH28" s="78"/>
      <c r="HI28" s="78"/>
      <c r="HJ28" s="78"/>
      <c r="HK28" s="78"/>
      <c r="HL28" s="78"/>
      <c r="HM28" s="78"/>
      <c r="HN28" s="78"/>
      <c r="HO28" s="78"/>
      <c r="HP28" s="78"/>
      <c r="HQ28" s="78"/>
      <c r="HR28" s="78"/>
      <c r="HS28" s="78"/>
      <c r="HT28" s="78"/>
      <c r="HU28" s="78"/>
      <c r="HV28" s="78"/>
      <c r="HW28" s="78"/>
      <c r="HX28" s="78"/>
      <c r="HY28" s="78"/>
      <c r="HZ28" s="78"/>
      <c r="IA28" s="78"/>
      <c r="IB28" s="78"/>
      <c r="IC28" s="78"/>
      <c r="ID28" s="78"/>
      <c r="IE28" s="78"/>
      <c r="IF28" s="78"/>
      <c r="IG28" s="78"/>
      <c r="IH28" s="78"/>
      <c r="II28" s="78"/>
      <c r="IJ28" s="78"/>
      <c r="IK28" s="78"/>
      <c r="IL28" s="78"/>
      <c r="IM28" s="78"/>
      <c r="IN28" s="78"/>
      <c r="IO28" s="78"/>
      <c r="IP28" s="78"/>
    </row>
    <row r="29" spans="1:250" ht="30" customHeight="1">
      <c r="A29" s="71"/>
      <c r="B29" s="33"/>
      <c r="C29" s="37" t="s">
        <v>97</v>
      </c>
      <c r="D29" s="33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</row>
    <row r="30" spans="1:250" ht="30" customHeight="1">
      <c r="A30" s="71"/>
      <c r="B30" s="33"/>
      <c r="C30" s="33"/>
      <c r="D30" s="33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</row>
    <row r="31" spans="1:250" ht="30" customHeight="1">
      <c r="A31" s="40" t="s">
        <v>42</v>
      </c>
      <c r="B31" s="63">
        <v>1586.8299359999999</v>
      </c>
      <c r="C31" s="40" t="s">
        <v>43</v>
      </c>
      <c r="D31" s="63">
        <v>1586.8299359999999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</row>
    <row r="32" spans="1:250" ht="27" customHeight="1">
      <c r="A32" s="38"/>
      <c r="B32" s="72"/>
      <c r="C32" s="73"/>
      <c r="D32" s="74">
        <v>0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</row>
    <row r="33" spans="1:250" ht="27.75" customHeight="1">
      <c r="A33" s="75"/>
      <c r="B33" s="76"/>
      <c r="C33" s="75"/>
      <c r="D33" s="76"/>
      <c r="E33" s="75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78"/>
      <c r="AQ33" s="78"/>
      <c r="AR33" s="78"/>
      <c r="AS33" s="78"/>
      <c r="AT33" s="78"/>
      <c r="AU33" s="78"/>
      <c r="AV33" s="78"/>
      <c r="AW33" s="78"/>
      <c r="AX33" s="78"/>
      <c r="AY33" s="78"/>
      <c r="AZ33" s="78"/>
      <c r="BA33" s="78"/>
      <c r="BB33" s="78"/>
      <c r="BC33" s="78"/>
      <c r="BD33" s="78"/>
      <c r="BE33" s="78"/>
      <c r="BF33" s="78"/>
      <c r="BG33" s="78"/>
      <c r="BH33" s="78"/>
      <c r="BI33" s="78"/>
      <c r="BJ33" s="78"/>
      <c r="BK33" s="78"/>
      <c r="BL33" s="78"/>
      <c r="BM33" s="78"/>
      <c r="BN33" s="78"/>
      <c r="BO33" s="78"/>
      <c r="BP33" s="78"/>
      <c r="BQ33" s="78"/>
      <c r="BR33" s="78"/>
      <c r="BS33" s="78"/>
      <c r="BT33" s="78"/>
      <c r="BU33" s="78"/>
      <c r="BV33" s="78"/>
      <c r="BW33" s="78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78"/>
      <c r="CM33" s="78"/>
      <c r="CN33" s="78"/>
      <c r="CO33" s="78"/>
      <c r="CP33" s="78"/>
      <c r="CQ33" s="78"/>
      <c r="CR33" s="78"/>
      <c r="CS33" s="78"/>
      <c r="CT33" s="78"/>
      <c r="CU33" s="78"/>
      <c r="CV33" s="78"/>
      <c r="CW33" s="78"/>
      <c r="CX33" s="78"/>
      <c r="CY33" s="78"/>
      <c r="CZ33" s="78"/>
      <c r="DA33" s="78"/>
      <c r="DB33" s="78"/>
      <c r="DC33" s="78"/>
      <c r="DD33" s="78"/>
      <c r="DE33" s="78"/>
      <c r="DF33" s="78"/>
      <c r="DG33" s="78"/>
      <c r="DH33" s="78"/>
      <c r="DI33" s="78"/>
      <c r="DJ33" s="78"/>
      <c r="DK33" s="78"/>
      <c r="DL33" s="78"/>
      <c r="DM33" s="78"/>
      <c r="DN33" s="78"/>
      <c r="DO33" s="78"/>
      <c r="DP33" s="78"/>
      <c r="DQ33" s="78"/>
      <c r="DR33" s="78"/>
      <c r="DS33" s="78"/>
      <c r="DT33" s="78"/>
      <c r="DU33" s="78"/>
      <c r="DV33" s="78"/>
      <c r="DW33" s="78"/>
      <c r="DX33" s="78"/>
      <c r="DY33" s="78"/>
      <c r="DZ33" s="78"/>
      <c r="EA33" s="78"/>
      <c r="EB33" s="78"/>
      <c r="EC33" s="78"/>
      <c r="ED33" s="78"/>
      <c r="EE33" s="78"/>
      <c r="EF33" s="78"/>
      <c r="EG33" s="78"/>
      <c r="EH33" s="78"/>
      <c r="EI33" s="78"/>
      <c r="EJ33" s="78"/>
      <c r="EK33" s="78"/>
      <c r="EL33" s="78"/>
      <c r="EM33" s="78"/>
      <c r="EN33" s="78"/>
      <c r="EO33" s="78"/>
      <c r="EP33" s="78"/>
      <c r="EQ33" s="78"/>
      <c r="ER33" s="78"/>
      <c r="ES33" s="78"/>
      <c r="ET33" s="78"/>
      <c r="EU33" s="78"/>
      <c r="EV33" s="78"/>
      <c r="EW33" s="78"/>
      <c r="EX33" s="78"/>
      <c r="EY33" s="78"/>
      <c r="EZ33" s="78"/>
      <c r="FA33" s="78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</row>
    <row r="34" spans="1:250" ht="27.75" customHeight="1">
      <c r="A34" s="75"/>
      <c r="B34" s="75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75"/>
      <c r="AV34" s="75"/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75"/>
      <c r="BK34" s="75"/>
      <c r="BL34" s="75"/>
      <c r="BM34" s="75"/>
      <c r="BN34" s="75"/>
      <c r="BO34" s="75"/>
      <c r="BP34" s="75"/>
      <c r="BQ34" s="75"/>
      <c r="BR34" s="75"/>
      <c r="BS34" s="75"/>
      <c r="BT34" s="75"/>
      <c r="BU34" s="75"/>
      <c r="BV34" s="75"/>
      <c r="BW34" s="75"/>
      <c r="BX34" s="75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75"/>
      <c r="DP34" s="75"/>
      <c r="DQ34" s="75"/>
      <c r="DR34" s="75"/>
      <c r="DS34" s="75"/>
      <c r="DT34" s="75"/>
      <c r="DU34" s="75"/>
      <c r="DV34" s="75"/>
      <c r="DW34" s="75"/>
      <c r="DX34" s="75"/>
      <c r="DY34" s="75"/>
      <c r="DZ34" s="75"/>
      <c r="EA34" s="75"/>
      <c r="EB34" s="75"/>
      <c r="EC34" s="75"/>
      <c r="ED34" s="75"/>
      <c r="EE34" s="75"/>
      <c r="EF34" s="75"/>
      <c r="EG34" s="75"/>
      <c r="EH34" s="75"/>
      <c r="EI34" s="75"/>
      <c r="EJ34" s="75"/>
      <c r="EK34" s="75"/>
      <c r="EL34" s="75"/>
      <c r="EM34" s="75"/>
      <c r="EN34" s="75"/>
      <c r="EO34" s="75"/>
      <c r="EP34" s="75"/>
      <c r="EQ34" s="75"/>
      <c r="ER34" s="75"/>
      <c r="ES34" s="75"/>
      <c r="ET34" s="75"/>
      <c r="EU34" s="75"/>
      <c r="EV34" s="75"/>
      <c r="EW34" s="75"/>
      <c r="EX34" s="75"/>
      <c r="EY34" s="75"/>
      <c r="EZ34" s="75"/>
      <c r="FA34" s="75"/>
      <c r="FB34" s="79"/>
      <c r="FC34" s="79"/>
      <c r="FD34" s="79"/>
      <c r="FE34" s="79"/>
      <c r="FF34" s="79"/>
      <c r="FG34" s="79"/>
      <c r="FH34" s="79"/>
      <c r="FI34" s="79"/>
      <c r="FJ34" s="79"/>
      <c r="FK34" s="79"/>
      <c r="FL34" s="79"/>
      <c r="FM34" s="79"/>
      <c r="FN34" s="79"/>
      <c r="FO34" s="79"/>
      <c r="FP34" s="79"/>
      <c r="FQ34" s="79"/>
      <c r="FR34" s="79"/>
      <c r="FS34" s="79"/>
      <c r="FT34" s="79"/>
      <c r="FU34" s="79"/>
      <c r="FV34" s="79"/>
      <c r="FW34" s="79"/>
      <c r="FX34" s="79"/>
      <c r="FY34" s="79"/>
      <c r="FZ34" s="79"/>
      <c r="GA34" s="79"/>
      <c r="GB34" s="79"/>
      <c r="GC34" s="79"/>
      <c r="GD34" s="79"/>
      <c r="GE34" s="79"/>
      <c r="GF34" s="79"/>
      <c r="GG34" s="79"/>
      <c r="GH34" s="79"/>
      <c r="GI34" s="79"/>
      <c r="GJ34" s="79"/>
      <c r="GK34" s="79"/>
      <c r="GL34" s="79"/>
      <c r="GM34" s="79"/>
      <c r="GN34" s="79"/>
      <c r="GO34" s="79"/>
      <c r="GP34" s="79"/>
      <c r="GQ34" s="79"/>
      <c r="GR34" s="79"/>
      <c r="GS34" s="79"/>
      <c r="GT34" s="79"/>
      <c r="GU34" s="79"/>
      <c r="GV34" s="79"/>
      <c r="GW34" s="79"/>
      <c r="GX34" s="79"/>
      <c r="GY34" s="79"/>
      <c r="GZ34" s="79"/>
      <c r="HA34" s="79"/>
      <c r="HB34" s="79"/>
      <c r="HC34" s="79"/>
      <c r="HD34" s="79"/>
      <c r="HE34" s="79"/>
      <c r="HF34" s="79"/>
      <c r="HG34" s="79"/>
      <c r="HH34" s="79"/>
      <c r="HI34" s="79"/>
      <c r="HJ34" s="79"/>
      <c r="HK34" s="79"/>
      <c r="HL34" s="79"/>
      <c r="HM34" s="79"/>
      <c r="HN34" s="79"/>
      <c r="HO34" s="79"/>
      <c r="HP34" s="79"/>
      <c r="HQ34" s="79"/>
      <c r="HR34" s="79"/>
      <c r="HS34" s="79"/>
      <c r="HT34" s="79"/>
      <c r="HU34" s="79"/>
      <c r="HV34" s="79"/>
      <c r="HW34" s="79"/>
      <c r="HX34" s="79"/>
      <c r="HY34" s="79"/>
      <c r="HZ34" s="79"/>
      <c r="IA34" s="79"/>
      <c r="IB34" s="79"/>
      <c r="IC34" s="79"/>
      <c r="ID34" s="79"/>
      <c r="IE34" s="79"/>
      <c r="IF34" s="79"/>
      <c r="IG34" s="79"/>
      <c r="IH34" s="79"/>
      <c r="II34" s="79"/>
      <c r="IJ34" s="79"/>
      <c r="IK34" s="79"/>
      <c r="IL34" s="79"/>
      <c r="IM34" s="79"/>
      <c r="IN34" s="79"/>
      <c r="IO34" s="79"/>
      <c r="IP34" s="79"/>
    </row>
    <row r="35" spans="1:250" ht="27.75" customHeight="1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  <c r="BR35" s="75"/>
      <c r="BS35" s="75"/>
      <c r="BT35" s="75"/>
      <c r="BU35" s="75"/>
      <c r="BV35" s="75"/>
      <c r="BW35" s="75"/>
      <c r="BX35" s="75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75"/>
      <c r="DP35" s="75"/>
      <c r="DQ35" s="75"/>
      <c r="DR35" s="75"/>
      <c r="DS35" s="75"/>
      <c r="DT35" s="75"/>
      <c r="DU35" s="75"/>
      <c r="DV35" s="75"/>
      <c r="DW35" s="75"/>
      <c r="DX35" s="75"/>
      <c r="DY35" s="75"/>
      <c r="DZ35" s="75"/>
      <c r="EA35" s="75"/>
      <c r="EB35" s="75"/>
      <c r="EC35" s="75"/>
      <c r="ED35" s="75"/>
      <c r="EE35" s="75"/>
      <c r="EF35" s="75"/>
      <c r="EG35" s="75"/>
      <c r="EH35" s="75"/>
      <c r="EI35" s="75"/>
      <c r="EJ35" s="75"/>
      <c r="EK35" s="75"/>
      <c r="EL35" s="75"/>
      <c r="EM35" s="75"/>
      <c r="EN35" s="75"/>
      <c r="EO35" s="75"/>
      <c r="EP35" s="75"/>
      <c r="EQ35" s="75"/>
      <c r="ER35" s="75"/>
      <c r="ES35" s="75"/>
      <c r="ET35" s="75"/>
      <c r="EU35" s="75"/>
      <c r="EV35" s="75"/>
      <c r="EW35" s="75"/>
      <c r="EX35" s="75"/>
      <c r="EY35" s="75"/>
      <c r="EZ35" s="75"/>
      <c r="FA35" s="75"/>
      <c r="FB35" s="79"/>
      <c r="FC35" s="79"/>
      <c r="FD35" s="79"/>
      <c r="FE35" s="79"/>
      <c r="FF35" s="79"/>
      <c r="FG35" s="79"/>
      <c r="FH35" s="79"/>
      <c r="FI35" s="79"/>
      <c r="FJ35" s="79"/>
      <c r="FK35" s="79"/>
      <c r="FL35" s="79"/>
      <c r="FM35" s="79"/>
      <c r="FN35" s="79"/>
      <c r="FO35" s="79"/>
      <c r="FP35" s="79"/>
      <c r="FQ35" s="79"/>
      <c r="FR35" s="79"/>
      <c r="FS35" s="79"/>
      <c r="FT35" s="79"/>
      <c r="FU35" s="79"/>
      <c r="FV35" s="79"/>
      <c r="FW35" s="79"/>
      <c r="FX35" s="79"/>
      <c r="FY35" s="79"/>
      <c r="FZ35" s="79"/>
      <c r="GA35" s="79"/>
      <c r="GB35" s="79"/>
      <c r="GC35" s="79"/>
      <c r="GD35" s="79"/>
      <c r="GE35" s="79"/>
      <c r="GF35" s="79"/>
      <c r="GG35" s="79"/>
      <c r="GH35" s="79"/>
      <c r="GI35" s="79"/>
      <c r="GJ35" s="79"/>
      <c r="GK35" s="79"/>
      <c r="GL35" s="79"/>
      <c r="GM35" s="79"/>
      <c r="GN35" s="79"/>
      <c r="GO35" s="79"/>
      <c r="GP35" s="79"/>
      <c r="GQ35" s="79"/>
      <c r="GR35" s="79"/>
      <c r="GS35" s="79"/>
      <c r="GT35" s="79"/>
      <c r="GU35" s="79"/>
      <c r="GV35" s="79"/>
      <c r="GW35" s="79"/>
      <c r="GX35" s="79"/>
      <c r="GY35" s="79"/>
      <c r="GZ35" s="79"/>
      <c r="HA35" s="79"/>
      <c r="HB35" s="79"/>
      <c r="HC35" s="79"/>
      <c r="HD35" s="79"/>
      <c r="HE35" s="79"/>
      <c r="HF35" s="79"/>
      <c r="HG35" s="79"/>
      <c r="HH35" s="79"/>
      <c r="HI35" s="79"/>
      <c r="HJ35" s="79"/>
      <c r="HK35" s="79"/>
      <c r="HL35" s="79"/>
      <c r="HM35" s="79"/>
      <c r="HN35" s="79"/>
      <c r="HO35" s="79"/>
      <c r="HP35" s="79"/>
      <c r="HQ35" s="79"/>
      <c r="HR35" s="79"/>
      <c r="HS35" s="79"/>
      <c r="HT35" s="79"/>
      <c r="HU35" s="79"/>
      <c r="HV35" s="79"/>
      <c r="HW35" s="79"/>
      <c r="HX35" s="79"/>
      <c r="HY35" s="79"/>
      <c r="HZ35" s="79"/>
      <c r="IA35" s="79"/>
      <c r="IB35" s="79"/>
      <c r="IC35" s="79"/>
      <c r="ID35" s="79"/>
      <c r="IE35" s="79"/>
      <c r="IF35" s="79"/>
      <c r="IG35" s="79"/>
      <c r="IH35" s="79"/>
      <c r="II35" s="79"/>
      <c r="IJ35" s="79"/>
      <c r="IK35" s="79"/>
      <c r="IL35" s="79"/>
      <c r="IM35" s="79"/>
      <c r="IN35" s="79"/>
      <c r="IO35" s="79"/>
      <c r="IP35" s="79"/>
    </row>
    <row r="36" spans="1:250" ht="27.75" customHeight="1">
      <c r="A36" s="75"/>
      <c r="B36" s="75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9"/>
      <c r="FC36" s="79"/>
      <c r="FD36" s="79"/>
      <c r="FE36" s="79"/>
      <c r="FF36" s="79"/>
      <c r="FG36" s="79"/>
      <c r="FH36" s="79"/>
      <c r="FI36" s="79"/>
      <c r="FJ36" s="79"/>
      <c r="FK36" s="79"/>
      <c r="FL36" s="79"/>
      <c r="FM36" s="79"/>
      <c r="FN36" s="79"/>
      <c r="FO36" s="79"/>
      <c r="FP36" s="79"/>
      <c r="FQ36" s="79"/>
      <c r="FR36" s="79"/>
      <c r="FS36" s="79"/>
      <c r="FT36" s="79"/>
      <c r="FU36" s="79"/>
      <c r="FV36" s="79"/>
      <c r="FW36" s="79"/>
      <c r="FX36" s="79"/>
      <c r="FY36" s="79"/>
      <c r="FZ36" s="79"/>
      <c r="GA36" s="79"/>
      <c r="GB36" s="79"/>
      <c r="GC36" s="79"/>
      <c r="GD36" s="79"/>
      <c r="GE36" s="79"/>
      <c r="GF36" s="79"/>
      <c r="GG36" s="79"/>
      <c r="GH36" s="79"/>
      <c r="GI36" s="79"/>
      <c r="GJ36" s="79"/>
      <c r="GK36" s="79"/>
      <c r="GL36" s="79"/>
      <c r="GM36" s="79"/>
      <c r="GN36" s="79"/>
      <c r="GO36" s="79"/>
      <c r="GP36" s="79"/>
      <c r="GQ36" s="79"/>
      <c r="GR36" s="79"/>
      <c r="GS36" s="79"/>
      <c r="GT36" s="79"/>
      <c r="GU36" s="79"/>
      <c r="GV36" s="79"/>
      <c r="GW36" s="79"/>
      <c r="GX36" s="79"/>
      <c r="GY36" s="79"/>
      <c r="GZ36" s="79"/>
      <c r="HA36" s="79"/>
      <c r="HB36" s="79"/>
      <c r="HC36" s="79"/>
      <c r="HD36" s="79"/>
      <c r="HE36" s="79"/>
      <c r="HF36" s="79"/>
      <c r="HG36" s="79"/>
      <c r="HH36" s="79"/>
      <c r="HI36" s="79"/>
      <c r="HJ36" s="79"/>
      <c r="HK36" s="79"/>
      <c r="HL36" s="79"/>
      <c r="HM36" s="79"/>
      <c r="HN36" s="79"/>
      <c r="HO36" s="79"/>
      <c r="HP36" s="79"/>
      <c r="HQ36" s="79"/>
      <c r="HR36" s="79"/>
      <c r="HS36" s="79"/>
      <c r="HT36" s="79"/>
      <c r="HU36" s="79"/>
      <c r="HV36" s="79"/>
      <c r="HW36" s="79"/>
      <c r="HX36" s="79"/>
      <c r="HY36" s="79"/>
      <c r="HZ36" s="79"/>
      <c r="IA36" s="79"/>
      <c r="IB36" s="79"/>
      <c r="IC36" s="79"/>
      <c r="ID36" s="79"/>
      <c r="IE36" s="79"/>
      <c r="IF36" s="79"/>
      <c r="IG36" s="79"/>
      <c r="IH36" s="79"/>
      <c r="II36" s="79"/>
      <c r="IJ36" s="79"/>
      <c r="IK36" s="79"/>
      <c r="IL36" s="79"/>
      <c r="IM36" s="79"/>
      <c r="IN36" s="79"/>
      <c r="IO36" s="79"/>
      <c r="IP36" s="79"/>
    </row>
    <row r="37" spans="1:250" ht="27.75" customHeight="1">
      <c r="A37" s="75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75"/>
      <c r="BH37" s="75"/>
      <c r="BI37" s="75"/>
      <c r="BJ37" s="75"/>
      <c r="BK37" s="75"/>
      <c r="BL37" s="75"/>
      <c r="BM37" s="75"/>
      <c r="BN37" s="75"/>
      <c r="BO37" s="75"/>
      <c r="BP37" s="75"/>
      <c r="BQ37" s="75"/>
      <c r="BR37" s="75"/>
      <c r="BS37" s="75"/>
      <c r="BT37" s="75"/>
      <c r="BU37" s="75"/>
      <c r="BV37" s="75"/>
      <c r="BW37" s="75"/>
      <c r="BX37" s="75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75"/>
      <c r="DP37" s="75"/>
      <c r="DQ37" s="75"/>
      <c r="DR37" s="75"/>
      <c r="DS37" s="75"/>
      <c r="DT37" s="75"/>
      <c r="DU37" s="75"/>
      <c r="DV37" s="75"/>
      <c r="DW37" s="75"/>
      <c r="DX37" s="75"/>
      <c r="DY37" s="75"/>
      <c r="DZ37" s="75"/>
      <c r="EA37" s="75"/>
      <c r="EB37" s="75"/>
      <c r="EC37" s="75"/>
      <c r="ED37" s="75"/>
      <c r="EE37" s="75"/>
      <c r="EF37" s="75"/>
      <c r="EG37" s="75"/>
      <c r="EH37" s="75"/>
      <c r="EI37" s="75"/>
      <c r="EJ37" s="75"/>
      <c r="EK37" s="75"/>
      <c r="EL37" s="75"/>
      <c r="EM37" s="75"/>
      <c r="EN37" s="75"/>
      <c r="EO37" s="75"/>
      <c r="EP37" s="75"/>
      <c r="EQ37" s="75"/>
      <c r="ER37" s="75"/>
      <c r="ES37" s="75"/>
      <c r="ET37" s="75"/>
      <c r="EU37" s="75"/>
      <c r="EV37" s="75"/>
      <c r="EW37" s="75"/>
      <c r="EX37" s="75"/>
      <c r="EY37" s="75"/>
      <c r="EZ37" s="75"/>
      <c r="FA37" s="75"/>
      <c r="FB37" s="79"/>
      <c r="FC37" s="79"/>
      <c r="FD37" s="79"/>
      <c r="FE37" s="79"/>
      <c r="FF37" s="79"/>
      <c r="FG37" s="79"/>
      <c r="FH37" s="79"/>
      <c r="FI37" s="79"/>
      <c r="FJ37" s="79"/>
      <c r="FK37" s="79"/>
      <c r="FL37" s="79"/>
      <c r="FM37" s="79"/>
      <c r="FN37" s="79"/>
      <c r="FO37" s="79"/>
      <c r="FP37" s="79"/>
      <c r="FQ37" s="79"/>
      <c r="FR37" s="79"/>
      <c r="FS37" s="79"/>
      <c r="FT37" s="79"/>
      <c r="FU37" s="79"/>
      <c r="FV37" s="79"/>
      <c r="FW37" s="79"/>
      <c r="FX37" s="79"/>
      <c r="FY37" s="79"/>
      <c r="FZ37" s="79"/>
      <c r="GA37" s="79"/>
      <c r="GB37" s="79"/>
      <c r="GC37" s="79"/>
      <c r="GD37" s="79"/>
      <c r="GE37" s="79"/>
      <c r="GF37" s="79"/>
      <c r="GG37" s="79"/>
      <c r="GH37" s="79"/>
      <c r="GI37" s="79"/>
      <c r="GJ37" s="79"/>
      <c r="GK37" s="79"/>
      <c r="GL37" s="79"/>
      <c r="GM37" s="79"/>
      <c r="GN37" s="79"/>
      <c r="GO37" s="79"/>
      <c r="GP37" s="79"/>
      <c r="GQ37" s="79"/>
      <c r="GR37" s="79"/>
      <c r="GS37" s="79"/>
      <c r="GT37" s="79"/>
      <c r="GU37" s="79"/>
      <c r="GV37" s="79"/>
      <c r="GW37" s="79"/>
      <c r="GX37" s="79"/>
      <c r="GY37" s="79"/>
      <c r="GZ37" s="79"/>
      <c r="HA37" s="79"/>
      <c r="HB37" s="79"/>
      <c r="HC37" s="79"/>
      <c r="HD37" s="79"/>
      <c r="HE37" s="79"/>
      <c r="HF37" s="79"/>
      <c r="HG37" s="79"/>
      <c r="HH37" s="79"/>
      <c r="HI37" s="79"/>
      <c r="HJ37" s="79"/>
      <c r="HK37" s="79"/>
      <c r="HL37" s="79"/>
      <c r="HM37" s="79"/>
      <c r="HN37" s="79"/>
      <c r="HO37" s="79"/>
      <c r="HP37" s="79"/>
      <c r="HQ37" s="79"/>
      <c r="HR37" s="79"/>
      <c r="HS37" s="79"/>
      <c r="HT37" s="79"/>
      <c r="HU37" s="79"/>
      <c r="HV37" s="79"/>
      <c r="HW37" s="79"/>
      <c r="HX37" s="79"/>
      <c r="HY37" s="79"/>
      <c r="HZ37" s="79"/>
      <c r="IA37" s="79"/>
      <c r="IB37" s="79"/>
      <c r="IC37" s="79"/>
      <c r="ID37" s="79"/>
      <c r="IE37" s="79"/>
      <c r="IF37" s="79"/>
      <c r="IG37" s="79"/>
      <c r="IH37" s="79"/>
      <c r="II37" s="79"/>
      <c r="IJ37" s="79"/>
      <c r="IK37" s="79"/>
      <c r="IL37" s="79"/>
      <c r="IM37" s="79"/>
      <c r="IN37" s="79"/>
      <c r="IO37" s="79"/>
      <c r="IP37" s="79"/>
    </row>
  </sheetData>
  <mergeCells count="2">
    <mergeCell ref="A4:B4"/>
    <mergeCell ref="C4:D4"/>
  </mergeCells>
  <phoneticPr fontId="66" type="noConversion"/>
  <printOptions horizontalCentered="1"/>
  <pageMargins left="0.55118109297564644" right="0.55118109297564644" top="0.78" bottom="0.59055118110236215" header="0.59055118110236215" footer="0.2362204818275031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K18"/>
  <sheetViews>
    <sheetView showGridLines="0" showZeros="0" tabSelected="1" view="pageBreakPreview" topLeftCell="A6" zoomScale="90" zoomScaleNormal="115" workbookViewId="0">
      <selection activeCell="L13" sqref="L13"/>
    </sheetView>
  </sheetViews>
  <sheetFormatPr defaultColWidth="9.1640625" defaultRowHeight="27.75" customHeight="1"/>
  <cols>
    <col min="1" max="1" width="16.83203125" style="24" customWidth="1"/>
    <col min="2" max="2" width="38.5" style="24" customWidth="1"/>
    <col min="3" max="6" width="15.5" style="24" customWidth="1"/>
    <col min="7" max="7" width="19.83203125" style="24" customWidth="1"/>
    <col min="8" max="245" width="7.6640625" style="24" customWidth="1"/>
  </cols>
  <sheetData>
    <row r="1" spans="1:245" ht="27.75" customHeight="1">
      <c r="A1" s="25" t="s">
        <v>98</v>
      </c>
      <c r="B1" s="25"/>
      <c r="C1" s="25"/>
    </row>
    <row r="2" spans="1:245" s="21" customFormat="1" ht="34.5" customHeight="1">
      <c r="A2" s="26" t="s">
        <v>193</v>
      </c>
      <c r="B2" s="26"/>
      <c r="C2" s="26"/>
      <c r="D2" s="26"/>
      <c r="E2" s="26"/>
      <c r="F2" s="26"/>
      <c r="G2" s="26"/>
    </row>
    <row r="3" spans="1:245" s="22" customFormat="1" ht="30.75" customHeight="1">
      <c r="A3" s="27" t="s">
        <v>1</v>
      </c>
      <c r="G3" s="22" t="s">
        <v>2</v>
      </c>
    </row>
    <row r="4" spans="1:245" s="23" customFormat="1" ht="40.15" customHeight="1">
      <c r="A4" s="120" t="s">
        <v>64</v>
      </c>
      <c r="B4" s="120" t="s">
        <v>65</v>
      </c>
      <c r="C4" s="120" t="s">
        <v>48</v>
      </c>
      <c r="D4" s="29" t="s">
        <v>67</v>
      </c>
      <c r="E4" s="29"/>
      <c r="F4" s="29"/>
      <c r="G4" s="128" t="s">
        <v>68</v>
      </c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</row>
    <row r="5" spans="1:245" s="23" customFormat="1" ht="40.15" customHeight="1">
      <c r="A5" s="120"/>
      <c r="B5" s="120"/>
      <c r="C5" s="120"/>
      <c r="D5" s="28" t="s">
        <v>99</v>
      </c>
      <c r="E5" s="28" t="s">
        <v>100</v>
      </c>
      <c r="F5" s="28" t="s">
        <v>101</v>
      </c>
      <c r="G5" s="128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</row>
    <row r="6" spans="1:245" ht="26.25" customHeight="1">
      <c r="A6" s="53">
        <v>201</v>
      </c>
      <c r="B6" s="54" t="s">
        <v>72</v>
      </c>
      <c r="C6" s="55">
        <f>C7+C12</f>
        <v>1562.1299359999998</v>
      </c>
      <c r="D6" s="55">
        <f t="shared" ref="D6:F6" si="0">D7+D12</f>
        <v>1134.6211239999998</v>
      </c>
      <c r="E6" s="55">
        <f t="shared" si="0"/>
        <v>1040.3211239999998</v>
      </c>
      <c r="F6" s="55">
        <f t="shared" si="0"/>
        <v>94.3</v>
      </c>
      <c r="G6" s="60">
        <v>427.50881200000003</v>
      </c>
    </row>
    <row r="7" spans="1:245" ht="26.25" customHeight="1">
      <c r="A7" s="56">
        <v>38</v>
      </c>
      <c r="B7" s="57" t="s">
        <v>73</v>
      </c>
      <c r="C7" s="55">
        <f>C8+C9+C10+C11</f>
        <v>1547.1299359999998</v>
      </c>
      <c r="D7" s="55">
        <f>D8</f>
        <v>1134.6211239999998</v>
      </c>
      <c r="E7" s="55">
        <v>1040.3211239999998</v>
      </c>
      <c r="F7" s="55">
        <v>94.3</v>
      </c>
      <c r="G7" s="60">
        <f>G9+G10+G11</f>
        <v>412.50881200000003</v>
      </c>
    </row>
    <row r="8" spans="1:245" ht="26.25" customHeight="1">
      <c r="A8" s="58" t="s">
        <v>74</v>
      </c>
      <c r="B8" s="59" t="s">
        <v>75</v>
      </c>
      <c r="C8" s="55">
        <f>D8</f>
        <v>1134.6211239999998</v>
      </c>
      <c r="D8" s="55">
        <f>E8+F8</f>
        <v>1134.6211239999998</v>
      </c>
      <c r="E8" s="55">
        <v>1040.3211239999998</v>
      </c>
      <c r="F8" s="55">
        <v>94.3</v>
      </c>
      <c r="G8" s="60"/>
    </row>
    <row r="9" spans="1:245" ht="26.25" customHeight="1">
      <c r="A9" s="58" t="s">
        <v>76</v>
      </c>
      <c r="B9" s="83" t="s">
        <v>77</v>
      </c>
      <c r="C9" s="60">
        <f>G9</f>
        <v>170.87100000000001</v>
      </c>
      <c r="D9" s="60"/>
      <c r="E9" s="60"/>
      <c r="F9" s="55"/>
      <c r="G9" s="60">
        <v>170.87100000000001</v>
      </c>
    </row>
    <row r="10" spans="1:245" ht="26.25" customHeight="1">
      <c r="A10" s="58" t="s">
        <v>78</v>
      </c>
      <c r="B10" s="83" t="s">
        <v>79</v>
      </c>
      <c r="C10" s="60">
        <f t="shared" ref="C10:C16" si="1">G10</f>
        <v>110.1297</v>
      </c>
      <c r="D10" s="60"/>
      <c r="E10" s="60"/>
      <c r="F10" s="55"/>
      <c r="G10" s="60">
        <v>110.1297</v>
      </c>
    </row>
    <row r="11" spans="1:245" ht="26.25" customHeight="1">
      <c r="A11" s="58" t="s">
        <v>80</v>
      </c>
      <c r="B11" s="56" t="s">
        <v>81</v>
      </c>
      <c r="C11" s="60">
        <f t="shared" si="1"/>
        <v>131.50811200000001</v>
      </c>
      <c r="D11" s="60"/>
      <c r="E11" s="60"/>
      <c r="F11" s="55"/>
      <c r="G11" s="60">
        <v>131.50811200000001</v>
      </c>
    </row>
    <row r="12" spans="1:245" ht="26.25" customHeight="1">
      <c r="A12" s="56" t="s">
        <v>82</v>
      </c>
      <c r="B12" s="59" t="s">
        <v>83</v>
      </c>
      <c r="C12" s="60">
        <f t="shared" si="1"/>
        <v>15</v>
      </c>
      <c r="D12" s="60"/>
      <c r="E12" s="60"/>
      <c r="F12" s="55"/>
      <c r="G12" s="60">
        <v>15</v>
      </c>
    </row>
    <row r="13" spans="1:245" ht="26.25" customHeight="1">
      <c r="A13" s="58" t="s">
        <v>76</v>
      </c>
      <c r="B13" s="83" t="s">
        <v>77</v>
      </c>
      <c r="C13" s="60">
        <f t="shared" si="1"/>
        <v>15</v>
      </c>
      <c r="D13" s="60"/>
      <c r="E13" s="60"/>
      <c r="F13" s="55"/>
      <c r="G13" s="60">
        <v>15</v>
      </c>
    </row>
    <row r="14" spans="1:245" ht="26.25" customHeight="1">
      <c r="A14" s="53" t="s">
        <v>84</v>
      </c>
      <c r="B14" s="53" t="s">
        <v>85</v>
      </c>
      <c r="C14" s="60">
        <f t="shared" si="1"/>
        <v>24.7</v>
      </c>
      <c r="D14" s="60"/>
      <c r="E14" s="60"/>
      <c r="F14" s="55"/>
      <c r="G14" s="60">
        <f>G15</f>
        <v>24.7</v>
      </c>
    </row>
    <row r="15" spans="1:245" ht="26.25" customHeight="1">
      <c r="A15" s="56" t="s">
        <v>86</v>
      </c>
      <c r="B15" s="53" t="s">
        <v>87</v>
      </c>
      <c r="C15" s="60">
        <f t="shared" si="1"/>
        <v>24.7</v>
      </c>
      <c r="D15" s="60"/>
      <c r="E15" s="60"/>
      <c r="F15" s="55"/>
      <c r="G15" s="60">
        <f>G16</f>
        <v>24.7</v>
      </c>
    </row>
    <row r="16" spans="1:245" ht="26.25" customHeight="1">
      <c r="A16" s="58" t="s">
        <v>86</v>
      </c>
      <c r="B16" s="56" t="s">
        <v>88</v>
      </c>
      <c r="C16" s="60">
        <f t="shared" si="1"/>
        <v>24.7</v>
      </c>
      <c r="D16" s="60"/>
      <c r="E16" s="60"/>
      <c r="F16" s="55"/>
      <c r="G16" s="60">
        <v>24.7</v>
      </c>
    </row>
    <row r="17" spans="1:7" ht="26.25" customHeight="1">
      <c r="A17" s="36" t="s">
        <v>102</v>
      </c>
      <c r="B17" s="36" t="s">
        <v>66</v>
      </c>
      <c r="C17" s="55">
        <f>C6+C14</f>
        <v>1586.8299359999999</v>
      </c>
      <c r="D17" s="55">
        <f t="shared" ref="D17:G17" si="2">D6+D14</f>
        <v>1134.6211239999998</v>
      </c>
      <c r="E17" s="55">
        <f t="shared" si="2"/>
        <v>1040.3211239999998</v>
      </c>
      <c r="F17" s="55">
        <f t="shared" si="2"/>
        <v>94.3</v>
      </c>
      <c r="G17" s="55">
        <f t="shared" si="2"/>
        <v>452.20881200000002</v>
      </c>
    </row>
    <row r="18" spans="1:7" ht="27.75" customHeight="1">
      <c r="A18" s="61" t="s">
        <v>90</v>
      </c>
      <c r="B18" s="61"/>
      <c r="C18" s="61"/>
      <c r="D18" s="41"/>
      <c r="E18" s="41"/>
      <c r="F18" s="41"/>
      <c r="G18" s="41"/>
    </row>
  </sheetData>
  <mergeCells count="4">
    <mergeCell ref="A4:A5"/>
    <mergeCell ref="B4:B5"/>
    <mergeCell ref="C4:C5"/>
    <mergeCell ref="G4:G5"/>
  </mergeCells>
  <phoneticPr fontId="66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I37"/>
  <sheetViews>
    <sheetView showGridLines="0" showZeros="0" view="pageBreakPreview" topLeftCell="A7" zoomScale="80" zoomScaleNormal="115" workbookViewId="0">
      <selection activeCell="G29" sqref="G29"/>
    </sheetView>
  </sheetViews>
  <sheetFormatPr defaultColWidth="9.1640625" defaultRowHeight="12.75" customHeight="1"/>
  <cols>
    <col min="1" max="1" width="28.1640625" customWidth="1"/>
    <col min="2" max="2" width="31.5" customWidth="1"/>
    <col min="3" max="5" width="24.6640625" customWidth="1"/>
    <col min="6" max="243" width="7.6640625" customWidth="1"/>
  </cols>
  <sheetData>
    <row r="1" spans="1:243" ht="33.75" customHeight="1">
      <c r="A1" s="25" t="s">
        <v>103</v>
      </c>
      <c r="B1" s="25"/>
    </row>
    <row r="2" spans="1:243" ht="39.75" customHeight="1">
      <c r="A2" s="26" t="s">
        <v>194</v>
      </c>
      <c r="B2" s="26"/>
      <c r="C2" s="26"/>
      <c r="D2" s="26"/>
      <c r="E2" s="26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</row>
    <row r="3" spans="1:243" ht="15" customHeight="1">
      <c r="A3" s="27" t="s">
        <v>1</v>
      </c>
      <c r="B3" s="22"/>
      <c r="C3" s="22"/>
      <c r="D3" s="22"/>
      <c r="E3" s="22" t="s">
        <v>2</v>
      </c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</row>
    <row r="4" spans="1:243" ht="40.15" customHeight="1">
      <c r="A4" s="120" t="s">
        <v>104</v>
      </c>
      <c r="B4" s="120"/>
      <c r="C4" s="29" t="s">
        <v>105</v>
      </c>
      <c r="D4" s="29"/>
      <c r="E4" s="2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</row>
    <row r="5" spans="1:243" ht="40.15" customHeight="1">
      <c r="A5" s="28" t="s">
        <v>64</v>
      </c>
      <c r="B5" s="28" t="s">
        <v>65</v>
      </c>
      <c r="C5" s="28" t="s">
        <v>99</v>
      </c>
      <c r="D5" s="28" t="s">
        <v>100</v>
      </c>
      <c r="E5" s="28" t="s">
        <v>101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</row>
    <row r="6" spans="1:243" ht="35.1" customHeight="1">
      <c r="A6" s="37">
        <v>301</v>
      </c>
      <c r="B6" s="31" t="s">
        <v>106</v>
      </c>
      <c r="C6" s="50">
        <f>D6</f>
        <v>1040.3211240000001</v>
      </c>
      <c r="D6" s="50">
        <f>SUM(D7:D14)</f>
        <v>1040.3211240000001</v>
      </c>
      <c r="E6" s="50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  <c r="HK6" s="24"/>
      <c r="HL6" s="24"/>
      <c r="HM6" s="24"/>
      <c r="HN6" s="24"/>
      <c r="HO6" s="24"/>
      <c r="HP6" s="24"/>
      <c r="HQ6" s="24"/>
      <c r="HR6" s="24"/>
      <c r="HS6" s="24"/>
      <c r="HT6" s="24"/>
      <c r="HU6" s="24"/>
      <c r="HV6" s="24"/>
      <c r="HW6" s="24"/>
      <c r="HX6" s="24"/>
      <c r="HY6" s="24"/>
      <c r="HZ6" s="24"/>
      <c r="IA6" s="24"/>
      <c r="IB6" s="24"/>
      <c r="IC6" s="24"/>
      <c r="ID6" s="24"/>
      <c r="IE6" s="24"/>
      <c r="IF6" s="24"/>
      <c r="IG6" s="24"/>
      <c r="IH6" s="24"/>
      <c r="II6" s="24"/>
    </row>
    <row r="7" spans="1:243" ht="35.1" customHeight="1">
      <c r="A7" s="37">
        <v>30101</v>
      </c>
      <c r="B7" s="31" t="s">
        <v>107</v>
      </c>
      <c r="C7" s="50"/>
      <c r="D7" s="50">
        <f>VLOOKUP(A7,[1]Sheet1!$C$768:$F$794,4,0)</f>
        <v>184.74</v>
      </c>
      <c r="E7" s="50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4"/>
      <c r="HB7" s="24"/>
      <c r="HC7" s="24"/>
      <c r="HD7" s="24"/>
      <c r="HE7" s="24"/>
      <c r="HF7" s="24"/>
      <c r="HG7" s="24"/>
      <c r="HH7" s="24"/>
      <c r="HI7" s="24"/>
      <c r="HJ7" s="24"/>
      <c r="HK7" s="24"/>
      <c r="HL7" s="24"/>
      <c r="HM7" s="24"/>
      <c r="HN7" s="24"/>
      <c r="HO7" s="24"/>
      <c r="HP7" s="24"/>
      <c r="HQ7" s="24"/>
      <c r="HR7" s="24"/>
      <c r="HS7" s="24"/>
      <c r="HT7" s="24"/>
      <c r="HU7" s="24"/>
      <c r="HV7" s="24"/>
      <c r="HW7" s="24"/>
      <c r="HX7" s="24"/>
      <c r="HY7" s="24"/>
      <c r="HZ7" s="24"/>
      <c r="IA7" s="24"/>
      <c r="IB7" s="24"/>
      <c r="IC7" s="24"/>
      <c r="ID7" s="24"/>
      <c r="IE7" s="24"/>
      <c r="IF7" s="24"/>
      <c r="IG7" s="24"/>
      <c r="IH7" s="24"/>
      <c r="II7" s="24"/>
    </row>
    <row r="8" spans="1:243" ht="35.1" customHeight="1">
      <c r="A8" s="37">
        <v>30102</v>
      </c>
      <c r="B8" s="31" t="s">
        <v>108</v>
      </c>
      <c r="C8" s="50"/>
      <c r="D8" s="50">
        <f>VLOOKUP(A8,[1]Sheet1!$C$768:$F$794,4,0)</f>
        <v>495.14640000000003</v>
      </c>
      <c r="E8" s="50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4"/>
      <c r="BZ8" s="24"/>
      <c r="CA8" s="24"/>
      <c r="CB8" s="24"/>
      <c r="CC8" s="24"/>
      <c r="CD8" s="24"/>
      <c r="CE8" s="24"/>
      <c r="CF8" s="24"/>
      <c r="CG8" s="24"/>
      <c r="CH8" s="24"/>
      <c r="CI8" s="24"/>
      <c r="CJ8" s="24"/>
      <c r="CK8" s="24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  <c r="CY8" s="24"/>
      <c r="CZ8" s="24"/>
      <c r="DA8" s="24"/>
      <c r="DB8" s="24"/>
      <c r="DC8" s="24"/>
      <c r="DD8" s="24"/>
      <c r="DE8" s="24"/>
      <c r="DF8" s="24"/>
      <c r="DG8" s="24"/>
      <c r="DH8" s="24"/>
      <c r="DI8" s="24"/>
      <c r="DJ8" s="24"/>
      <c r="DK8" s="24"/>
      <c r="DL8" s="24"/>
      <c r="DM8" s="24"/>
      <c r="DN8" s="24"/>
      <c r="DO8" s="24"/>
      <c r="DP8" s="24"/>
      <c r="DQ8" s="24"/>
      <c r="DR8" s="24"/>
      <c r="DS8" s="24"/>
      <c r="DT8" s="24"/>
      <c r="DU8" s="24"/>
      <c r="DV8" s="24"/>
      <c r="DW8" s="24"/>
      <c r="DX8" s="24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24"/>
      <c r="GB8" s="24"/>
      <c r="GC8" s="24"/>
      <c r="GD8" s="24"/>
      <c r="GE8" s="24"/>
      <c r="GF8" s="24"/>
      <c r="GG8" s="24"/>
      <c r="GH8" s="24"/>
      <c r="GI8" s="24"/>
      <c r="GJ8" s="24"/>
      <c r="GK8" s="24"/>
      <c r="GL8" s="24"/>
      <c r="GM8" s="24"/>
      <c r="GN8" s="24"/>
      <c r="GO8" s="24"/>
      <c r="GP8" s="24"/>
      <c r="GQ8" s="24"/>
      <c r="GR8" s="24"/>
      <c r="GS8" s="24"/>
      <c r="GT8" s="24"/>
      <c r="GU8" s="24"/>
      <c r="GV8" s="24"/>
      <c r="GW8" s="24"/>
      <c r="GX8" s="24"/>
      <c r="GY8" s="24"/>
      <c r="GZ8" s="24"/>
      <c r="HA8" s="24"/>
      <c r="HB8" s="24"/>
      <c r="HC8" s="24"/>
      <c r="HD8" s="24"/>
      <c r="HE8" s="24"/>
      <c r="HF8" s="24"/>
      <c r="HG8" s="24"/>
      <c r="HH8" s="24"/>
      <c r="HI8" s="24"/>
      <c r="HJ8" s="24"/>
      <c r="HK8" s="24"/>
      <c r="HL8" s="24"/>
      <c r="HM8" s="24"/>
      <c r="HN8" s="24"/>
      <c r="HO8" s="24"/>
      <c r="HP8" s="24"/>
      <c r="HQ8" s="24"/>
      <c r="HR8" s="24"/>
      <c r="HS8" s="24"/>
      <c r="HT8" s="24"/>
      <c r="HU8" s="24"/>
      <c r="HV8" s="24"/>
      <c r="HW8" s="24"/>
      <c r="HX8" s="24"/>
      <c r="HY8" s="24"/>
      <c r="HZ8" s="24"/>
      <c r="IA8" s="24"/>
      <c r="IB8" s="24"/>
      <c r="IC8" s="24"/>
      <c r="ID8" s="24"/>
      <c r="IE8" s="24"/>
      <c r="IF8" s="24"/>
      <c r="IG8" s="24"/>
      <c r="IH8" s="24"/>
      <c r="II8" s="24"/>
    </row>
    <row r="9" spans="1:243" ht="35.1" customHeight="1">
      <c r="A9" s="37">
        <v>30103</v>
      </c>
      <c r="B9" s="31" t="s">
        <v>109</v>
      </c>
      <c r="C9" s="50"/>
      <c r="D9" s="50">
        <f>VLOOKUP(A9,[1]Sheet1!$C$768:$F$794,4,0)</f>
        <v>18</v>
      </c>
      <c r="E9" s="50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  <c r="CY9" s="24"/>
      <c r="CZ9" s="24"/>
      <c r="DA9" s="24"/>
      <c r="DB9" s="24"/>
      <c r="DC9" s="24"/>
      <c r="DD9" s="24"/>
      <c r="DE9" s="24"/>
      <c r="DF9" s="24"/>
      <c r="DG9" s="24"/>
      <c r="DH9" s="24"/>
      <c r="DI9" s="24"/>
      <c r="DJ9" s="24"/>
      <c r="DK9" s="24"/>
      <c r="DL9" s="24"/>
      <c r="DM9" s="24"/>
      <c r="DN9" s="24"/>
      <c r="DO9" s="24"/>
      <c r="DP9" s="24"/>
      <c r="DQ9" s="24"/>
      <c r="DR9" s="24"/>
      <c r="DS9" s="24"/>
      <c r="DT9" s="24"/>
      <c r="DU9" s="24"/>
      <c r="DV9" s="24"/>
      <c r="DW9" s="24"/>
      <c r="DX9" s="24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24"/>
      <c r="GB9" s="24"/>
      <c r="GC9" s="24"/>
      <c r="GD9" s="24"/>
      <c r="GE9" s="24"/>
      <c r="GF9" s="24"/>
      <c r="GG9" s="24"/>
      <c r="GH9" s="24"/>
      <c r="GI9" s="24"/>
      <c r="GJ9" s="24"/>
      <c r="GK9" s="24"/>
      <c r="GL9" s="24"/>
      <c r="GM9" s="24"/>
      <c r="GN9" s="24"/>
      <c r="GO9" s="24"/>
      <c r="GP9" s="24"/>
      <c r="GQ9" s="24"/>
      <c r="GR9" s="24"/>
      <c r="GS9" s="24"/>
      <c r="GT9" s="24"/>
      <c r="GU9" s="24"/>
      <c r="GV9" s="24"/>
      <c r="GW9" s="24"/>
      <c r="GX9" s="24"/>
      <c r="GY9" s="24"/>
      <c r="GZ9" s="24"/>
      <c r="HA9" s="24"/>
      <c r="HB9" s="24"/>
      <c r="HC9" s="24"/>
      <c r="HD9" s="24"/>
      <c r="HE9" s="24"/>
      <c r="HF9" s="24"/>
      <c r="HG9" s="24"/>
      <c r="HH9" s="24"/>
      <c r="HI9" s="24"/>
      <c r="HJ9" s="24"/>
      <c r="HK9" s="24"/>
      <c r="HL9" s="24"/>
      <c r="HM9" s="24"/>
      <c r="HN9" s="24"/>
      <c r="HO9" s="24"/>
      <c r="HP9" s="24"/>
      <c r="HQ9" s="24"/>
      <c r="HR9" s="24"/>
      <c r="HS9" s="24"/>
      <c r="HT9" s="24"/>
      <c r="HU9" s="24"/>
      <c r="HV9" s="24"/>
      <c r="HW9" s="24"/>
      <c r="HX9" s="24"/>
      <c r="HY9" s="24"/>
      <c r="HZ9" s="24"/>
      <c r="IA9" s="24"/>
      <c r="IB9" s="24"/>
      <c r="IC9" s="24"/>
      <c r="ID9" s="24"/>
      <c r="IE9" s="24"/>
      <c r="IF9" s="24"/>
      <c r="IG9" s="24"/>
      <c r="IH9" s="24"/>
      <c r="II9" s="24"/>
    </row>
    <row r="10" spans="1:243" ht="35.1" customHeight="1">
      <c r="A10" s="37">
        <v>30108</v>
      </c>
      <c r="B10" s="31" t="s">
        <v>110</v>
      </c>
      <c r="C10" s="50"/>
      <c r="D10" s="50">
        <f>VLOOKUP(A10,[1]Sheet1!$C$768:$F$794,4,0)</f>
        <v>69.648768000000004</v>
      </c>
      <c r="E10" s="50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4"/>
      <c r="DP10" s="24"/>
      <c r="DQ10" s="24"/>
      <c r="DR10" s="24"/>
      <c r="DS10" s="24"/>
      <c r="DT10" s="24"/>
      <c r="DU10" s="24"/>
      <c r="DV10" s="24"/>
      <c r="DW10" s="24"/>
      <c r="DX10" s="24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24"/>
      <c r="GB10" s="24"/>
      <c r="GC10" s="24"/>
      <c r="GD10" s="24"/>
      <c r="GE10" s="24"/>
      <c r="GF10" s="24"/>
      <c r="GG10" s="24"/>
      <c r="GH10" s="24"/>
      <c r="GI10" s="24"/>
      <c r="GJ10" s="24"/>
      <c r="GK10" s="24"/>
      <c r="GL10" s="24"/>
      <c r="GM10" s="24"/>
      <c r="GN10" s="24"/>
      <c r="GO10" s="24"/>
      <c r="GP10" s="24"/>
      <c r="GQ10" s="24"/>
      <c r="GR10" s="24"/>
      <c r="GS10" s="24"/>
      <c r="GT10" s="24"/>
      <c r="GU10" s="24"/>
      <c r="GV10" s="24"/>
      <c r="GW10" s="24"/>
      <c r="GX10" s="24"/>
      <c r="GY10" s="24"/>
      <c r="GZ10" s="24"/>
      <c r="HA10" s="24"/>
      <c r="HB10" s="24"/>
      <c r="HC10" s="24"/>
      <c r="HD10" s="24"/>
      <c r="HE10" s="24"/>
      <c r="HF10" s="24"/>
      <c r="HG10" s="24"/>
      <c r="HH10" s="24"/>
      <c r="HI10" s="24"/>
      <c r="HJ10" s="24"/>
      <c r="HK10" s="24"/>
      <c r="HL10" s="24"/>
      <c r="HM10" s="24"/>
      <c r="HN10" s="24"/>
      <c r="HO10" s="24"/>
      <c r="HP10" s="24"/>
      <c r="HQ10" s="24"/>
      <c r="HR10" s="24"/>
      <c r="HS10" s="24"/>
      <c r="HT10" s="24"/>
      <c r="HU10" s="24"/>
      <c r="HV10" s="24"/>
      <c r="HW10" s="24"/>
      <c r="HX10" s="24"/>
      <c r="HY10" s="24"/>
      <c r="HZ10" s="24"/>
      <c r="IA10" s="24"/>
      <c r="IB10" s="24"/>
      <c r="IC10" s="24"/>
      <c r="ID10" s="24"/>
      <c r="IE10" s="24"/>
      <c r="IF10" s="24"/>
      <c r="IG10" s="24"/>
      <c r="IH10" s="24"/>
      <c r="II10" s="24"/>
    </row>
    <row r="11" spans="1:243" ht="35.1" customHeight="1">
      <c r="A11" s="37">
        <v>30109</v>
      </c>
      <c r="B11" s="31" t="s">
        <v>111</v>
      </c>
      <c r="C11" s="50"/>
      <c r="D11" s="50">
        <f>VLOOKUP(A11,[1]Sheet1!$C$768:$F$794,4,0)</f>
        <v>34.824384000000002</v>
      </c>
      <c r="E11" s="50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  <c r="BV11" s="24"/>
      <c r="BW11" s="24"/>
      <c r="BX11" s="24"/>
      <c r="BY11" s="24"/>
      <c r="BZ11" s="24"/>
      <c r="CA11" s="24"/>
      <c r="CB11" s="24"/>
      <c r="CC11" s="24"/>
      <c r="CD11" s="24"/>
      <c r="CE11" s="24"/>
      <c r="CF11" s="24"/>
      <c r="CG11" s="24"/>
      <c r="CH11" s="24"/>
      <c r="CI11" s="24"/>
      <c r="CJ11" s="24"/>
      <c r="CK11" s="24"/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  <c r="DB11" s="24"/>
      <c r="DC11" s="24"/>
      <c r="DD11" s="24"/>
      <c r="DE11" s="24"/>
      <c r="DF11" s="24"/>
      <c r="DG11" s="24"/>
      <c r="DH11" s="24"/>
      <c r="DI11" s="24"/>
      <c r="DJ11" s="24"/>
      <c r="DK11" s="24"/>
      <c r="DL11" s="24"/>
      <c r="DM11" s="24"/>
      <c r="DN11" s="24"/>
      <c r="DO11" s="24"/>
      <c r="DP11" s="24"/>
      <c r="DQ11" s="24"/>
      <c r="DR11" s="24"/>
      <c r="DS11" s="24"/>
      <c r="DT11" s="24"/>
      <c r="DU11" s="24"/>
      <c r="DV11" s="24"/>
      <c r="DW11" s="24"/>
      <c r="DX11" s="24"/>
      <c r="DY11" s="24"/>
      <c r="DZ11" s="24"/>
      <c r="EA11" s="24"/>
      <c r="EB11" s="24"/>
      <c r="EC11" s="24"/>
      <c r="ED11" s="24"/>
      <c r="EE11" s="24"/>
      <c r="EF11" s="24"/>
      <c r="EG11" s="24"/>
      <c r="EH11" s="24"/>
      <c r="EI11" s="24"/>
      <c r="EJ11" s="24"/>
      <c r="EK11" s="24"/>
      <c r="EL11" s="24"/>
      <c r="EM11" s="24"/>
      <c r="EN11" s="24"/>
      <c r="EO11" s="24"/>
      <c r="EP11" s="24"/>
      <c r="EQ11" s="24"/>
      <c r="ER11" s="24"/>
      <c r="ES11" s="24"/>
      <c r="ET11" s="24"/>
      <c r="EU11" s="24"/>
      <c r="EV11" s="24"/>
      <c r="EW11" s="24"/>
      <c r="EX11" s="24"/>
      <c r="EY11" s="24"/>
      <c r="EZ11" s="24"/>
      <c r="FA11" s="24"/>
      <c r="FB11" s="24"/>
      <c r="FC11" s="24"/>
      <c r="FD11" s="24"/>
      <c r="FE11" s="24"/>
      <c r="FF11" s="24"/>
      <c r="FG11" s="24"/>
      <c r="FH11" s="24"/>
      <c r="FI11" s="24"/>
      <c r="FJ11" s="24"/>
      <c r="FK11" s="24"/>
      <c r="FL11" s="24"/>
      <c r="FM11" s="24"/>
      <c r="FN11" s="24"/>
      <c r="FO11" s="24"/>
      <c r="FP11" s="24"/>
      <c r="FQ11" s="24"/>
      <c r="FR11" s="24"/>
      <c r="FS11" s="24"/>
      <c r="FT11" s="24"/>
      <c r="FU11" s="24"/>
      <c r="FV11" s="24"/>
      <c r="FW11" s="24"/>
      <c r="FX11" s="24"/>
      <c r="FY11" s="24"/>
      <c r="FZ11" s="24"/>
      <c r="GA11" s="24"/>
      <c r="GB11" s="24"/>
      <c r="GC11" s="24"/>
      <c r="GD11" s="24"/>
      <c r="GE11" s="24"/>
      <c r="GF11" s="24"/>
      <c r="GG11" s="24"/>
      <c r="GH11" s="24"/>
      <c r="GI11" s="24"/>
      <c r="GJ11" s="24"/>
      <c r="GK11" s="24"/>
      <c r="GL11" s="24"/>
      <c r="GM11" s="24"/>
      <c r="GN11" s="24"/>
      <c r="GO11" s="24"/>
      <c r="GP11" s="24"/>
      <c r="GQ11" s="24"/>
      <c r="GR11" s="24"/>
      <c r="GS11" s="24"/>
      <c r="GT11" s="24"/>
      <c r="GU11" s="24"/>
      <c r="GV11" s="24"/>
      <c r="GW11" s="24"/>
      <c r="GX11" s="24"/>
      <c r="GY11" s="24"/>
      <c r="GZ11" s="24"/>
      <c r="HA11" s="24"/>
      <c r="HB11" s="24"/>
      <c r="HC11" s="24"/>
      <c r="HD11" s="24"/>
      <c r="HE11" s="24"/>
      <c r="HF11" s="24"/>
      <c r="HG11" s="24"/>
      <c r="HH11" s="24"/>
      <c r="HI11" s="24"/>
      <c r="HJ11" s="24"/>
      <c r="HK11" s="24"/>
      <c r="HL11" s="24"/>
      <c r="HM11" s="24"/>
      <c r="HN11" s="24"/>
      <c r="HO11" s="24"/>
      <c r="HP11" s="24"/>
      <c r="HQ11" s="24"/>
      <c r="HR11" s="24"/>
      <c r="HS11" s="24"/>
      <c r="HT11" s="24"/>
      <c r="HU11" s="24"/>
      <c r="HV11" s="24"/>
      <c r="HW11" s="24"/>
      <c r="HX11" s="24"/>
      <c r="HY11" s="24"/>
      <c r="HZ11" s="24"/>
      <c r="IA11" s="24"/>
      <c r="IB11" s="24"/>
      <c r="IC11" s="24"/>
      <c r="ID11" s="24"/>
      <c r="IE11" s="24"/>
      <c r="IF11" s="24"/>
      <c r="IG11" s="24"/>
      <c r="IH11" s="24"/>
      <c r="II11" s="24"/>
    </row>
    <row r="12" spans="1:243" ht="35.1" customHeight="1">
      <c r="A12" s="37">
        <v>30110</v>
      </c>
      <c r="B12" s="31" t="s">
        <v>112</v>
      </c>
      <c r="C12" s="50"/>
      <c r="D12" s="50">
        <f>VLOOKUP(A12,[1]Sheet1!$C$768:$F$794,4,0)</f>
        <v>37.000920000000001</v>
      </c>
      <c r="E12" s="50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  <c r="BV12" s="24"/>
      <c r="BW12" s="24"/>
      <c r="BX12" s="24"/>
      <c r="BY12" s="24"/>
      <c r="BZ12" s="24"/>
      <c r="CA12" s="24"/>
      <c r="CB12" s="24"/>
      <c r="CC12" s="24"/>
      <c r="CD12" s="24"/>
      <c r="CE12" s="24"/>
      <c r="CF12" s="24"/>
      <c r="CG12" s="24"/>
      <c r="CH12" s="24"/>
      <c r="CI12" s="24"/>
      <c r="CJ12" s="24"/>
      <c r="CK12" s="24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  <c r="DB12" s="24"/>
      <c r="DC12" s="24"/>
      <c r="DD12" s="24"/>
      <c r="DE12" s="24"/>
      <c r="DF12" s="24"/>
      <c r="DG12" s="24"/>
      <c r="DH12" s="24"/>
      <c r="DI12" s="24"/>
      <c r="DJ12" s="24"/>
      <c r="DK12" s="24"/>
      <c r="DL12" s="24"/>
      <c r="DM12" s="24"/>
      <c r="DN12" s="24"/>
      <c r="DO12" s="24"/>
      <c r="DP12" s="24"/>
      <c r="DQ12" s="24"/>
      <c r="DR12" s="24"/>
      <c r="DS12" s="24"/>
      <c r="DT12" s="24"/>
      <c r="DU12" s="24"/>
      <c r="DV12" s="24"/>
      <c r="DW12" s="24"/>
      <c r="DX12" s="24"/>
      <c r="DY12" s="24"/>
      <c r="DZ12" s="24"/>
      <c r="EA12" s="24"/>
      <c r="EB12" s="24"/>
      <c r="EC12" s="24"/>
      <c r="ED12" s="24"/>
      <c r="EE12" s="24"/>
      <c r="EF12" s="24"/>
      <c r="EG12" s="24"/>
      <c r="EH12" s="24"/>
      <c r="EI12" s="24"/>
      <c r="EJ12" s="24"/>
      <c r="EK12" s="24"/>
      <c r="EL12" s="24"/>
      <c r="EM12" s="24"/>
      <c r="EN12" s="24"/>
      <c r="EO12" s="24"/>
      <c r="EP12" s="24"/>
      <c r="EQ12" s="24"/>
      <c r="ER12" s="24"/>
      <c r="ES12" s="24"/>
      <c r="ET12" s="24"/>
      <c r="EU12" s="24"/>
      <c r="EV12" s="24"/>
      <c r="EW12" s="24"/>
      <c r="EX12" s="24"/>
      <c r="EY12" s="24"/>
      <c r="EZ12" s="24"/>
      <c r="FA12" s="24"/>
      <c r="FB12" s="24"/>
      <c r="FC12" s="24"/>
      <c r="FD12" s="24"/>
      <c r="FE12" s="24"/>
      <c r="FF12" s="24"/>
      <c r="FG12" s="24"/>
      <c r="FH12" s="24"/>
      <c r="FI12" s="24"/>
      <c r="FJ12" s="24"/>
      <c r="FK12" s="24"/>
      <c r="FL12" s="24"/>
      <c r="FM12" s="24"/>
      <c r="FN12" s="24"/>
      <c r="FO12" s="24"/>
      <c r="FP12" s="24"/>
      <c r="FQ12" s="24"/>
      <c r="FR12" s="24"/>
      <c r="FS12" s="24"/>
      <c r="FT12" s="24"/>
      <c r="FU12" s="24"/>
      <c r="FV12" s="24"/>
      <c r="FW12" s="24"/>
      <c r="FX12" s="24"/>
      <c r="FY12" s="24"/>
      <c r="FZ12" s="24"/>
      <c r="GA12" s="24"/>
      <c r="GB12" s="24"/>
      <c r="GC12" s="24"/>
      <c r="GD12" s="24"/>
      <c r="GE12" s="24"/>
      <c r="GF12" s="24"/>
      <c r="GG12" s="24"/>
      <c r="GH12" s="24"/>
      <c r="GI12" s="24"/>
      <c r="GJ12" s="24"/>
      <c r="GK12" s="24"/>
      <c r="GL12" s="24"/>
      <c r="GM12" s="24"/>
      <c r="GN12" s="24"/>
      <c r="GO12" s="24"/>
      <c r="GP12" s="24"/>
      <c r="GQ12" s="24"/>
      <c r="GR12" s="24"/>
      <c r="GS12" s="24"/>
      <c r="GT12" s="24"/>
      <c r="GU12" s="24"/>
      <c r="GV12" s="24"/>
      <c r="GW12" s="24"/>
      <c r="GX12" s="24"/>
      <c r="GY12" s="24"/>
      <c r="GZ12" s="24"/>
      <c r="HA12" s="24"/>
      <c r="HB12" s="24"/>
      <c r="HC12" s="24"/>
      <c r="HD12" s="24"/>
      <c r="HE12" s="24"/>
      <c r="HF12" s="24"/>
      <c r="HG12" s="24"/>
      <c r="HH12" s="24"/>
      <c r="HI12" s="24"/>
      <c r="HJ12" s="24"/>
      <c r="HK12" s="24"/>
      <c r="HL12" s="24"/>
      <c r="HM12" s="24"/>
      <c r="HN12" s="24"/>
      <c r="HO12" s="24"/>
      <c r="HP12" s="24"/>
      <c r="HQ12" s="24"/>
      <c r="HR12" s="24"/>
      <c r="HS12" s="24"/>
      <c r="HT12" s="24"/>
      <c r="HU12" s="24"/>
      <c r="HV12" s="24"/>
      <c r="HW12" s="24"/>
      <c r="HX12" s="24"/>
      <c r="HY12" s="24"/>
      <c r="HZ12" s="24"/>
      <c r="IA12" s="24"/>
      <c r="IB12" s="24"/>
      <c r="IC12" s="24"/>
      <c r="ID12" s="24"/>
      <c r="IE12" s="24"/>
      <c r="IF12" s="24"/>
      <c r="IG12" s="24"/>
      <c r="IH12" s="24"/>
      <c r="II12" s="24"/>
    </row>
    <row r="13" spans="1:243" ht="35.1" customHeight="1">
      <c r="A13" s="37">
        <v>30112</v>
      </c>
      <c r="B13" s="31" t="s">
        <v>113</v>
      </c>
      <c r="C13" s="50"/>
      <c r="D13" s="50">
        <f>VLOOKUP(A13,[1]Sheet1!$C$768:$F$794,4,0)</f>
        <v>10.566852000000001</v>
      </c>
      <c r="E13" s="50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  <c r="BV13" s="24"/>
      <c r="BW13" s="24"/>
      <c r="BX13" s="24"/>
      <c r="BY13" s="24"/>
      <c r="BZ13" s="24"/>
      <c r="CA13" s="24"/>
      <c r="CB13" s="24"/>
      <c r="CC13" s="24"/>
      <c r="CD13" s="24"/>
      <c r="CE13" s="24"/>
      <c r="CF13" s="24"/>
      <c r="CG13" s="24"/>
      <c r="CH13" s="24"/>
      <c r="CI13" s="24"/>
      <c r="CJ13" s="24"/>
      <c r="CK13" s="24"/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  <c r="DB13" s="24"/>
      <c r="DC13" s="24"/>
      <c r="DD13" s="24"/>
      <c r="DE13" s="24"/>
      <c r="DF13" s="24"/>
      <c r="DG13" s="24"/>
      <c r="DH13" s="24"/>
      <c r="DI13" s="24"/>
      <c r="DJ13" s="24"/>
      <c r="DK13" s="24"/>
      <c r="DL13" s="24"/>
      <c r="DM13" s="24"/>
      <c r="DN13" s="24"/>
      <c r="DO13" s="24"/>
      <c r="DP13" s="24"/>
      <c r="DQ13" s="24"/>
      <c r="DR13" s="24"/>
      <c r="DS13" s="24"/>
      <c r="DT13" s="24"/>
      <c r="DU13" s="24"/>
      <c r="DV13" s="24"/>
      <c r="DW13" s="24"/>
      <c r="DX13" s="24"/>
      <c r="DY13" s="24"/>
      <c r="DZ13" s="24"/>
      <c r="EA13" s="24"/>
      <c r="EB13" s="24"/>
      <c r="EC13" s="24"/>
      <c r="ED13" s="24"/>
      <c r="EE13" s="24"/>
      <c r="EF13" s="24"/>
      <c r="EG13" s="24"/>
      <c r="EH13" s="24"/>
      <c r="EI13" s="24"/>
      <c r="EJ13" s="24"/>
      <c r="EK13" s="24"/>
      <c r="EL13" s="24"/>
      <c r="EM13" s="24"/>
      <c r="EN13" s="24"/>
      <c r="EO13" s="24"/>
      <c r="EP13" s="24"/>
      <c r="EQ13" s="24"/>
      <c r="ER13" s="24"/>
      <c r="ES13" s="24"/>
      <c r="ET13" s="24"/>
      <c r="EU13" s="24"/>
      <c r="EV13" s="24"/>
      <c r="EW13" s="24"/>
      <c r="EX13" s="24"/>
      <c r="EY13" s="24"/>
      <c r="EZ13" s="24"/>
      <c r="FA13" s="24"/>
      <c r="FB13" s="24"/>
      <c r="FC13" s="24"/>
      <c r="FD13" s="24"/>
      <c r="FE13" s="24"/>
      <c r="FF13" s="24"/>
      <c r="FG13" s="24"/>
      <c r="FH13" s="24"/>
      <c r="FI13" s="24"/>
      <c r="FJ13" s="24"/>
      <c r="FK13" s="24"/>
      <c r="FL13" s="24"/>
      <c r="FM13" s="24"/>
      <c r="FN13" s="24"/>
      <c r="FO13" s="24"/>
      <c r="FP13" s="24"/>
      <c r="FQ13" s="24"/>
      <c r="FR13" s="24"/>
      <c r="FS13" s="24"/>
      <c r="FT13" s="24"/>
      <c r="FU13" s="24"/>
      <c r="FV13" s="24"/>
      <c r="FW13" s="24"/>
      <c r="FX13" s="24"/>
      <c r="FY13" s="24"/>
      <c r="FZ13" s="24"/>
      <c r="GA13" s="24"/>
      <c r="GB13" s="24"/>
      <c r="GC13" s="24"/>
      <c r="GD13" s="24"/>
      <c r="GE13" s="24"/>
      <c r="GF13" s="24"/>
      <c r="GG13" s="24"/>
      <c r="GH13" s="24"/>
      <c r="GI13" s="24"/>
      <c r="GJ13" s="24"/>
      <c r="GK13" s="24"/>
      <c r="GL13" s="24"/>
      <c r="GM13" s="24"/>
      <c r="GN13" s="24"/>
      <c r="GO13" s="24"/>
      <c r="GP13" s="24"/>
      <c r="GQ13" s="24"/>
      <c r="GR13" s="24"/>
      <c r="GS13" s="24"/>
      <c r="GT13" s="24"/>
      <c r="GU13" s="24"/>
      <c r="GV13" s="24"/>
      <c r="GW13" s="24"/>
      <c r="GX13" s="24"/>
      <c r="GY13" s="24"/>
      <c r="GZ13" s="24"/>
      <c r="HA13" s="24"/>
      <c r="HB13" s="24"/>
      <c r="HC13" s="24"/>
      <c r="HD13" s="24"/>
      <c r="HE13" s="24"/>
      <c r="HF13" s="24"/>
      <c r="HG13" s="24"/>
      <c r="HH13" s="24"/>
      <c r="HI13" s="24"/>
      <c r="HJ13" s="24"/>
      <c r="HK13" s="24"/>
      <c r="HL13" s="24"/>
      <c r="HM13" s="24"/>
      <c r="HN13" s="24"/>
      <c r="HO13" s="24"/>
      <c r="HP13" s="24"/>
      <c r="HQ13" s="24"/>
      <c r="HR13" s="24"/>
      <c r="HS13" s="24"/>
      <c r="HT13" s="24"/>
      <c r="HU13" s="24"/>
      <c r="HV13" s="24"/>
      <c r="HW13" s="24"/>
      <c r="HX13" s="24"/>
      <c r="HY13" s="24"/>
      <c r="HZ13" s="24"/>
      <c r="IA13" s="24"/>
      <c r="IB13" s="24"/>
      <c r="IC13" s="24"/>
      <c r="ID13" s="24"/>
      <c r="IE13" s="24"/>
      <c r="IF13" s="24"/>
      <c r="IG13" s="24"/>
      <c r="IH13" s="24"/>
      <c r="II13" s="24"/>
    </row>
    <row r="14" spans="1:243" ht="35.1" customHeight="1">
      <c r="A14" s="37">
        <v>30113</v>
      </c>
      <c r="B14" s="31" t="s">
        <v>114</v>
      </c>
      <c r="C14" s="50"/>
      <c r="D14" s="50">
        <f>VLOOKUP(A14,[1]Sheet1!$C$768:$F$794,4,0)</f>
        <v>190.3938</v>
      </c>
      <c r="E14" s="50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  <c r="BV14" s="24"/>
      <c r="BW14" s="24"/>
      <c r="BX14" s="24"/>
      <c r="BY14" s="24"/>
      <c r="BZ14" s="24"/>
      <c r="CA14" s="24"/>
      <c r="CB14" s="24"/>
      <c r="CC14" s="24"/>
      <c r="CD14" s="24"/>
      <c r="CE14" s="24"/>
      <c r="CF14" s="24"/>
      <c r="CG14" s="24"/>
      <c r="CH14" s="24"/>
      <c r="CI14" s="24"/>
      <c r="CJ14" s="24"/>
      <c r="CK14" s="24"/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  <c r="DB14" s="24"/>
      <c r="DC14" s="24"/>
      <c r="DD14" s="24"/>
      <c r="DE14" s="24"/>
      <c r="DF14" s="24"/>
      <c r="DG14" s="24"/>
      <c r="DH14" s="24"/>
      <c r="DI14" s="24"/>
      <c r="DJ14" s="24"/>
      <c r="DK14" s="24"/>
      <c r="DL14" s="24"/>
      <c r="DM14" s="24"/>
      <c r="DN14" s="24"/>
      <c r="DO14" s="24"/>
      <c r="DP14" s="24"/>
      <c r="DQ14" s="24"/>
      <c r="DR14" s="24"/>
      <c r="DS14" s="24"/>
      <c r="DT14" s="24"/>
      <c r="DU14" s="24"/>
      <c r="DV14" s="24"/>
      <c r="DW14" s="24"/>
      <c r="DX14" s="24"/>
      <c r="DY14" s="24"/>
      <c r="DZ14" s="24"/>
      <c r="EA14" s="24"/>
      <c r="EB14" s="24"/>
      <c r="EC14" s="24"/>
      <c r="ED14" s="24"/>
      <c r="EE14" s="24"/>
      <c r="EF14" s="24"/>
      <c r="EG14" s="24"/>
      <c r="EH14" s="24"/>
      <c r="EI14" s="24"/>
      <c r="EJ14" s="24"/>
      <c r="EK14" s="24"/>
      <c r="EL14" s="24"/>
      <c r="EM14" s="24"/>
      <c r="EN14" s="24"/>
      <c r="EO14" s="24"/>
      <c r="EP14" s="24"/>
      <c r="EQ14" s="24"/>
      <c r="ER14" s="24"/>
      <c r="ES14" s="24"/>
      <c r="ET14" s="24"/>
      <c r="EU14" s="24"/>
      <c r="EV14" s="24"/>
      <c r="EW14" s="24"/>
      <c r="EX14" s="24"/>
      <c r="EY14" s="24"/>
      <c r="EZ14" s="24"/>
      <c r="FA14" s="24"/>
      <c r="FB14" s="24"/>
      <c r="FC14" s="24"/>
      <c r="FD14" s="24"/>
      <c r="FE14" s="24"/>
      <c r="FF14" s="24"/>
      <c r="FG14" s="24"/>
      <c r="FH14" s="24"/>
      <c r="FI14" s="24"/>
      <c r="FJ14" s="24"/>
      <c r="FK14" s="24"/>
      <c r="FL14" s="24"/>
      <c r="FM14" s="24"/>
      <c r="FN14" s="24"/>
      <c r="FO14" s="24"/>
      <c r="FP14" s="24"/>
      <c r="FQ14" s="24"/>
      <c r="FR14" s="24"/>
      <c r="FS14" s="24"/>
      <c r="FT14" s="24"/>
      <c r="FU14" s="24"/>
      <c r="FV14" s="24"/>
      <c r="FW14" s="24"/>
      <c r="FX14" s="24"/>
      <c r="FY14" s="24"/>
      <c r="FZ14" s="24"/>
      <c r="GA14" s="24"/>
      <c r="GB14" s="24"/>
      <c r="GC14" s="24"/>
      <c r="GD14" s="24"/>
      <c r="GE14" s="24"/>
      <c r="GF14" s="24"/>
      <c r="GG14" s="24"/>
      <c r="GH14" s="24"/>
      <c r="GI14" s="24"/>
      <c r="GJ14" s="24"/>
      <c r="GK14" s="24"/>
      <c r="GL14" s="24"/>
      <c r="GM14" s="24"/>
      <c r="GN14" s="24"/>
      <c r="GO14" s="24"/>
      <c r="GP14" s="24"/>
      <c r="GQ14" s="24"/>
      <c r="GR14" s="24"/>
      <c r="GS14" s="24"/>
      <c r="GT14" s="24"/>
      <c r="GU14" s="24"/>
      <c r="GV14" s="24"/>
      <c r="GW14" s="24"/>
      <c r="GX14" s="24"/>
      <c r="GY14" s="24"/>
      <c r="GZ14" s="24"/>
      <c r="HA14" s="24"/>
      <c r="HB14" s="24"/>
      <c r="HC14" s="24"/>
      <c r="HD14" s="24"/>
      <c r="HE14" s="24"/>
      <c r="HF14" s="24"/>
      <c r="HG14" s="24"/>
      <c r="HH14" s="24"/>
      <c r="HI14" s="24"/>
      <c r="HJ14" s="24"/>
      <c r="HK14" s="24"/>
      <c r="HL14" s="24"/>
      <c r="HM14" s="24"/>
      <c r="HN14" s="24"/>
      <c r="HO14" s="24"/>
      <c r="HP14" s="24"/>
      <c r="HQ14" s="24"/>
      <c r="HR14" s="24"/>
      <c r="HS14" s="24"/>
      <c r="HT14" s="24"/>
      <c r="HU14" s="24"/>
      <c r="HV14" s="24"/>
      <c r="HW14" s="24"/>
      <c r="HX14" s="24"/>
      <c r="HY14" s="24"/>
      <c r="HZ14" s="24"/>
      <c r="IA14" s="24"/>
      <c r="IB14" s="24"/>
      <c r="IC14" s="24"/>
      <c r="ID14" s="24"/>
      <c r="IE14" s="24"/>
      <c r="IF14" s="24"/>
      <c r="IG14" s="24"/>
      <c r="IH14" s="24"/>
      <c r="II14" s="24"/>
    </row>
    <row r="15" spans="1:243" ht="35.1" customHeight="1">
      <c r="A15" s="37">
        <v>302</v>
      </c>
      <c r="B15" s="31" t="s">
        <v>115</v>
      </c>
      <c r="C15" s="50">
        <f>D15+E15</f>
        <v>81.199999999999989</v>
      </c>
      <c r="D15" s="50"/>
      <c r="E15" s="50">
        <f>SUM(E16:E33)</f>
        <v>81.199999999999989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  <c r="BV15" s="24"/>
      <c r="BW15" s="24"/>
      <c r="BX15" s="24"/>
      <c r="BY15" s="24"/>
      <c r="BZ15" s="24"/>
      <c r="CA15" s="24"/>
      <c r="CB15" s="24"/>
      <c r="CC15" s="24"/>
      <c r="CD15" s="24"/>
      <c r="CE15" s="24"/>
      <c r="CF15" s="24"/>
      <c r="CG15" s="24"/>
      <c r="CH15" s="24"/>
      <c r="CI15" s="24"/>
      <c r="CJ15" s="24"/>
      <c r="CK15" s="24"/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  <c r="DB15" s="24"/>
      <c r="DC15" s="24"/>
      <c r="DD15" s="24"/>
      <c r="DE15" s="24"/>
      <c r="DF15" s="24"/>
      <c r="DG15" s="24"/>
      <c r="DH15" s="24"/>
      <c r="DI15" s="24"/>
      <c r="DJ15" s="24"/>
      <c r="DK15" s="24"/>
      <c r="DL15" s="24"/>
      <c r="DM15" s="24"/>
      <c r="DN15" s="24"/>
      <c r="DO15" s="24"/>
      <c r="DP15" s="24"/>
      <c r="DQ15" s="24"/>
      <c r="DR15" s="24"/>
      <c r="DS15" s="24"/>
      <c r="DT15" s="24"/>
      <c r="DU15" s="24"/>
      <c r="DV15" s="24"/>
      <c r="DW15" s="24"/>
      <c r="DX15" s="24"/>
      <c r="DY15" s="24"/>
      <c r="DZ15" s="24"/>
      <c r="EA15" s="24"/>
      <c r="EB15" s="24"/>
      <c r="EC15" s="24"/>
      <c r="ED15" s="24"/>
      <c r="EE15" s="24"/>
      <c r="EF15" s="24"/>
      <c r="EG15" s="24"/>
      <c r="EH15" s="24"/>
      <c r="EI15" s="24"/>
      <c r="EJ15" s="24"/>
      <c r="EK15" s="24"/>
      <c r="EL15" s="24"/>
      <c r="EM15" s="24"/>
      <c r="EN15" s="24"/>
      <c r="EO15" s="24"/>
      <c r="EP15" s="24"/>
      <c r="EQ15" s="24"/>
      <c r="ER15" s="24"/>
      <c r="ES15" s="24"/>
      <c r="ET15" s="24"/>
      <c r="EU15" s="24"/>
      <c r="EV15" s="24"/>
      <c r="EW15" s="24"/>
      <c r="EX15" s="24"/>
      <c r="EY15" s="24"/>
      <c r="EZ15" s="24"/>
      <c r="FA15" s="24"/>
      <c r="FB15" s="24"/>
      <c r="FC15" s="24"/>
      <c r="FD15" s="24"/>
      <c r="FE15" s="24"/>
      <c r="FF15" s="24"/>
      <c r="FG15" s="24"/>
      <c r="FH15" s="24"/>
      <c r="FI15" s="24"/>
      <c r="FJ15" s="24"/>
      <c r="FK15" s="24"/>
      <c r="FL15" s="24"/>
      <c r="FM15" s="24"/>
      <c r="FN15" s="24"/>
      <c r="FO15" s="24"/>
      <c r="FP15" s="24"/>
      <c r="FQ15" s="24"/>
      <c r="FR15" s="24"/>
      <c r="FS15" s="24"/>
      <c r="FT15" s="24"/>
      <c r="FU15" s="24"/>
      <c r="FV15" s="24"/>
      <c r="FW15" s="24"/>
      <c r="FX15" s="24"/>
      <c r="FY15" s="24"/>
      <c r="FZ15" s="24"/>
      <c r="GA15" s="24"/>
      <c r="GB15" s="24"/>
      <c r="GC15" s="24"/>
      <c r="GD15" s="24"/>
      <c r="GE15" s="24"/>
      <c r="GF15" s="24"/>
      <c r="GG15" s="24"/>
      <c r="GH15" s="24"/>
      <c r="GI15" s="24"/>
      <c r="GJ15" s="24"/>
      <c r="GK15" s="24"/>
      <c r="GL15" s="24"/>
      <c r="GM15" s="24"/>
      <c r="GN15" s="24"/>
      <c r="GO15" s="24"/>
      <c r="GP15" s="24"/>
      <c r="GQ15" s="24"/>
      <c r="GR15" s="24"/>
      <c r="GS15" s="24"/>
      <c r="GT15" s="24"/>
      <c r="GU15" s="24"/>
      <c r="GV15" s="24"/>
      <c r="GW15" s="24"/>
      <c r="GX15" s="24"/>
      <c r="GY15" s="24"/>
      <c r="GZ15" s="24"/>
      <c r="HA15" s="24"/>
      <c r="HB15" s="24"/>
      <c r="HC15" s="24"/>
      <c r="HD15" s="24"/>
      <c r="HE15" s="24"/>
      <c r="HF15" s="24"/>
      <c r="HG15" s="24"/>
      <c r="HH15" s="24"/>
      <c r="HI15" s="24"/>
      <c r="HJ15" s="24"/>
      <c r="HK15" s="24"/>
      <c r="HL15" s="24"/>
      <c r="HM15" s="24"/>
      <c r="HN15" s="24"/>
      <c r="HO15" s="24"/>
      <c r="HP15" s="24"/>
      <c r="HQ15" s="24"/>
      <c r="HR15" s="24"/>
      <c r="HS15" s="24"/>
      <c r="HT15" s="24"/>
      <c r="HU15" s="24"/>
      <c r="HV15" s="24"/>
      <c r="HW15" s="24"/>
      <c r="HX15" s="24"/>
      <c r="HY15" s="24"/>
      <c r="HZ15" s="24"/>
      <c r="IA15" s="24"/>
      <c r="IB15" s="24"/>
      <c r="IC15" s="24"/>
      <c r="ID15" s="24"/>
      <c r="IE15" s="24"/>
      <c r="IF15" s="24"/>
      <c r="IG15" s="24"/>
      <c r="IH15" s="24"/>
      <c r="II15" s="24"/>
    </row>
    <row r="16" spans="1:243" ht="35.1" customHeight="1">
      <c r="A16" s="37">
        <v>30201</v>
      </c>
      <c r="B16" s="51" t="s">
        <v>116</v>
      </c>
      <c r="C16" s="50"/>
      <c r="D16" s="50"/>
      <c r="E16" s="50">
        <f>VLOOKUP(A16,[1]Sheet1!$C$768:$F$794,4,0)</f>
        <v>27.63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</row>
    <row r="17" spans="1:243" ht="35.1" customHeight="1">
      <c r="A17" s="37">
        <v>30202</v>
      </c>
      <c r="B17" s="51" t="s">
        <v>117</v>
      </c>
      <c r="C17" s="50"/>
      <c r="D17" s="50"/>
      <c r="E17" s="50">
        <f>VLOOKUP(A17,[1]Sheet1!$C$768:$F$794,4,0)</f>
        <v>0.91500000000000004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</row>
    <row r="18" spans="1:243" ht="35.1" customHeight="1">
      <c r="A18" s="37">
        <v>30204</v>
      </c>
      <c r="B18" s="51" t="s">
        <v>118</v>
      </c>
      <c r="C18" s="50"/>
      <c r="D18" s="50"/>
      <c r="E18" s="50">
        <f>VLOOKUP(A18,[1]Sheet1!$C$768:$F$794,4,0)</f>
        <v>5.0999999999999997E-2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24"/>
      <c r="CH18" s="24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24"/>
      <c r="GM18" s="24"/>
      <c r="GN18" s="24"/>
      <c r="GO18" s="24"/>
      <c r="GP18" s="24"/>
      <c r="GQ18" s="24"/>
      <c r="GR18" s="24"/>
      <c r="GS18" s="24"/>
      <c r="GT18" s="24"/>
      <c r="GU18" s="24"/>
      <c r="GV18" s="24"/>
      <c r="GW18" s="24"/>
      <c r="GX18" s="24"/>
      <c r="GY18" s="24"/>
      <c r="GZ18" s="24"/>
      <c r="HA18" s="24"/>
      <c r="HB18" s="24"/>
      <c r="HC18" s="24"/>
      <c r="HD18" s="24"/>
      <c r="HE18" s="24"/>
      <c r="HF18" s="24"/>
      <c r="HG18" s="24"/>
      <c r="HH18" s="24"/>
      <c r="HI18" s="24"/>
      <c r="HJ18" s="24"/>
      <c r="HK18" s="24"/>
      <c r="HL18" s="24"/>
      <c r="HM18" s="24"/>
      <c r="HN18" s="24"/>
      <c r="HO18" s="24"/>
      <c r="HP18" s="24"/>
      <c r="HQ18" s="24"/>
      <c r="HR18" s="24"/>
      <c r="HS18" s="24"/>
      <c r="HT18" s="24"/>
      <c r="HU18" s="24"/>
      <c r="HV18" s="24"/>
      <c r="HW18" s="24"/>
      <c r="HX18" s="24"/>
      <c r="HY18" s="24"/>
      <c r="HZ18" s="24"/>
      <c r="IA18" s="24"/>
      <c r="IB18" s="24"/>
      <c r="IC18" s="24"/>
      <c r="ID18" s="24"/>
      <c r="IE18" s="24"/>
      <c r="IF18" s="24"/>
      <c r="IG18" s="24"/>
      <c r="IH18" s="24"/>
      <c r="II18" s="24"/>
    </row>
    <row r="19" spans="1:243" ht="35.1" customHeight="1">
      <c r="A19" s="37">
        <v>30205</v>
      </c>
      <c r="B19" s="51" t="s">
        <v>119</v>
      </c>
      <c r="C19" s="50"/>
      <c r="D19" s="50"/>
      <c r="E19" s="50">
        <f>VLOOKUP(A19,[1]Sheet1!$C$768:$F$794,4,0)</f>
        <v>0.59399999999999997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24"/>
      <c r="AW19" s="24"/>
      <c r="AX19" s="24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  <c r="BV19" s="24"/>
      <c r="BW19" s="24"/>
      <c r="BX19" s="24"/>
      <c r="BY19" s="24"/>
      <c r="BZ19" s="24"/>
      <c r="CA19" s="24"/>
      <c r="CB19" s="24"/>
      <c r="CC19" s="24"/>
      <c r="CD19" s="24"/>
      <c r="CE19" s="24"/>
      <c r="CF19" s="24"/>
      <c r="CG19" s="24"/>
      <c r="CH19" s="24"/>
      <c r="CI19" s="24"/>
      <c r="CJ19" s="24"/>
      <c r="CK19" s="24"/>
      <c r="CL19" s="24"/>
      <c r="CM19" s="24"/>
      <c r="CN19" s="24"/>
      <c r="CO19" s="24"/>
      <c r="CP19" s="24"/>
      <c r="CQ19" s="24"/>
      <c r="CR19" s="24"/>
      <c r="CS19" s="24"/>
      <c r="CT19" s="24"/>
      <c r="CU19" s="24"/>
      <c r="CV19" s="24"/>
      <c r="CW19" s="24"/>
      <c r="CX19" s="24"/>
      <c r="CY19" s="24"/>
      <c r="CZ19" s="24"/>
      <c r="DA19" s="24"/>
      <c r="DB19" s="24"/>
      <c r="DC19" s="24"/>
      <c r="DD19" s="24"/>
      <c r="DE19" s="24"/>
      <c r="DF19" s="24"/>
      <c r="DG19" s="24"/>
      <c r="DH19" s="24"/>
      <c r="DI19" s="24"/>
      <c r="DJ19" s="24"/>
      <c r="DK19" s="24"/>
      <c r="DL19" s="24"/>
      <c r="DM19" s="24"/>
      <c r="DN19" s="24"/>
      <c r="DO19" s="24"/>
      <c r="DP19" s="24"/>
      <c r="DQ19" s="24"/>
      <c r="DR19" s="24"/>
      <c r="DS19" s="24"/>
      <c r="DT19" s="24"/>
      <c r="DU19" s="24"/>
      <c r="DV19" s="24"/>
      <c r="DW19" s="24"/>
      <c r="DX19" s="24"/>
      <c r="DY19" s="24"/>
      <c r="DZ19" s="24"/>
      <c r="EA19" s="24"/>
      <c r="EB19" s="24"/>
      <c r="EC19" s="24"/>
      <c r="ED19" s="24"/>
      <c r="EE19" s="24"/>
      <c r="EF19" s="24"/>
      <c r="EG19" s="24"/>
      <c r="EH19" s="24"/>
      <c r="EI19" s="24"/>
      <c r="EJ19" s="24"/>
      <c r="EK19" s="24"/>
      <c r="EL19" s="24"/>
      <c r="EM19" s="24"/>
      <c r="EN19" s="24"/>
      <c r="EO19" s="24"/>
      <c r="EP19" s="24"/>
      <c r="EQ19" s="24"/>
      <c r="ER19" s="24"/>
      <c r="ES19" s="24"/>
      <c r="ET19" s="24"/>
      <c r="EU19" s="24"/>
      <c r="EV19" s="24"/>
      <c r="EW19" s="24"/>
      <c r="EX19" s="24"/>
      <c r="EY19" s="24"/>
      <c r="EZ19" s="24"/>
      <c r="FA19" s="24"/>
      <c r="FB19" s="24"/>
      <c r="FC19" s="24"/>
      <c r="FD19" s="24"/>
      <c r="FE19" s="24"/>
      <c r="FF19" s="24"/>
      <c r="FG19" s="24"/>
      <c r="FH19" s="24"/>
      <c r="FI19" s="24"/>
      <c r="FJ19" s="24"/>
      <c r="FK19" s="24"/>
      <c r="FL19" s="24"/>
      <c r="FM19" s="24"/>
      <c r="FN19" s="24"/>
      <c r="FO19" s="24"/>
      <c r="FP19" s="24"/>
      <c r="FQ19" s="24"/>
      <c r="FR19" s="24"/>
      <c r="FS19" s="24"/>
      <c r="FT19" s="24"/>
      <c r="FU19" s="24"/>
      <c r="FV19" s="24"/>
      <c r="FW19" s="24"/>
      <c r="FX19" s="24"/>
      <c r="FY19" s="24"/>
      <c r="FZ19" s="24"/>
      <c r="GA19" s="24"/>
      <c r="GB19" s="24"/>
      <c r="GC19" s="24"/>
      <c r="GD19" s="24"/>
      <c r="GE19" s="24"/>
      <c r="GF19" s="24"/>
      <c r="GG19" s="24"/>
      <c r="GH19" s="24"/>
      <c r="GI19" s="24"/>
      <c r="GJ19" s="24"/>
      <c r="GK19" s="24"/>
      <c r="GL19" s="24"/>
      <c r="GM19" s="24"/>
      <c r="GN19" s="24"/>
      <c r="GO19" s="24"/>
      <c r="GP19" s="24"/>
      <c r="GQ19" s="24"/>
      <c r="GR19" s="24"/>
      <c r="GS19" s="24"/>
      <c r="GT19" s="24"/>
      <c r="GU19" s="24"/>
      <c r="GV19" s="24"/>
      <c r="GW19" s="24"/>
      <c r="GX19" s="24"/>
      <c r="GY19" s="24"/>
      <c r="GZ19" s="24"/>
      <c r="HA19" s="24"/>
      <c r="HB19" s="24"/>
      <c r="HC19" s="24"/>
      <c r="HD19" s="24"/>
      <c r="HE19" s="24"/>
      <c r="HF19" s="24"/>
      <c r="HG19" s="24"/>
      <c r="HH19" s="24"/>
      <c r="HI19" s="24"/>
      <c r="HJ19" s="24"/>
      <c r="HK19" s="24"/>
      <c r="HL19" s="24"/>
      <c r="HM19" s="24"/>
      <c r="HN19" s="24"/>
      <c r="HO19" s="24"/>
      <c r="HP19" s="24"/>
      <c r="HQ19" s="24"/>
      <c r="HR19" s="24"/>
      <c r="HS19" s="24"/>
      <c r="HT19" s="24"/>
      <c r="HU19" s="24"/>
      <c r="HV19" s="24"/>
      <c r="HW19" s="24"/>
      <c r="HX19" s="24"/>
      <c r="HY19" s="24"/>
      <c r="HZ19" s="24"/>
      <c r="IA19" s="24"/>
      <c r="IB19" s="24"/>
      <c r="IC19" s="24"/>
      <c r="ID19" s="24"/>
      <c r="IE19" s="24"/>
      <c r="IF19" s="24"/>
      <c r="IG19" s="24"/>
      <c r="IH19" s="24"/>
      <c r="II19" s="24"/>
    </row>
    <row r="20" spans="1:243" ht="35.1" customHeight="1">
      <c r="A20" s="37">
        <v>30207</v>
      </c>
      <c r="B20" s="51" t="s">
        <v>120</v>
      </c>
      <c r="C20" s="50"/>
      <c r="D20" s="50"/>
      <c r="E20" s="50">
        <f>VLOOKUP(A20,[1]Sheet1!$C$768:$F$794,4,0)</f>
        <v>6.24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24"/>
      <c r="AR20" s="24"/>
      <c r="AS20" s="24"/>
      <c r="AT20" s="24"/>
      <c r="AU20" s="24"/>
      <c r="AV20" s="24"/>
      <c r="AW20" s="24"/>
      <c r="AX20" s="24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  <c r="CB20" s="24"/>
      <c r="CC20" s="24"/>
      <c r="CD20" s="24"/>
      <c r="CE20" s="24"/>
      <c r="CF20" s="24"/>
      <c r="CG20" s="24"/>
      <c r="CH20" s="24"/>
      <c r="CI20" s="24"/>
      <c r="CJ20" s="24"/>
      <c r="CK20" s="24"/>
      <c r="CL20" s="24"/>
      <c r="CM20" s="24"/>
      <c r="CN20" s="24"/>
      <c r="CO20" s="24"/>
      <c r="CP20" s="24"/>
      <c r="CQ20" s="24"/>
      <c r="CR20" s="24"/>
      <c r="CS20" s="24"/>
      <c r="CT20" s="24"/>
      <c r="CU20" s="24"/>
      <c r="CV20" s="24"/>
      <c r="CW20" s="24"/>
      <c r="CX20" s="24"/>
      <c r="CY20" s="24"/>
      <c r="CZ20" s="24"/>
      <c r="DA20" s="24"/>
      <c r="DB20" s="24"/>
      <c r="DC20" s="24"/>
      <c r="DD20" s="24"/>
      <c r="DE20" s="24"/>
      <c r="DF20" s="24"/>
      <c r="DG20" s="24"/>
      <c r="DH20" s="24"/>
      <c r="DI20" s="24"/>
      <c r="DJ20" s="24"/>
      <c r="DK20" s="24"/>
      <c r="DL20" s="24"/>
      <c r="DM20" s="24"/>
      <c r="DN20" s="24"/>
      <c r="DO20" s="24"/>
      <c r="DP20" s="24"/>
      <c r="DQ20" s="24"/>
      <c r="DR20" s="24"/>
      <c r="DS20" s="24"/>
      <c r="DT20" s="24"/>
      <c r="DU20" s="24"/>
      <c r="DV20" s="24"/>
      <c r="DW20" s="24"/>
      <c r="DX20" s="24"/>
      <c r="DY20" s="24"/>
      <c r="DZ20" s="24"/>
      <c r="EA20" s="24"/>
      <c r="EB20" s="24"/>
      <c r="EC20" s="24"/>
      <c r="ED20" s="24"/>
      <c r="EE20" s="24"/>
      <c r="EF20" s="24"/>
      <c r="EG20" s="24"/>
      <c r="EH20" s="24"/>
      <c r="EI20" s="24"/>
      <c r="EJ20" s="24"/>
      <c r="EK20" s="24"/>
      <c r="EL20" s="24"/>
      <c r="EM20" s="24"/>
      <c r="EN20" s="24"/>
      <c r="EO20" s="24"/>
      <c r="EP20" s="24"/>
      <c r="EQ20" s="24"/>
      <c r="ER20" s="24"/>
      <c r="ES20" s="24"/>
      <c r="ET20" s="24"/>
      <c r="EU20" s="24"/>
      <c r="EV20" s="24"/>
      <c r="EW20" s="24"/>
      <c r="EX20" s="24"/>
      <c r="EY20" s="24"/>
      <c r="EZ20" s="24"/>
      <c r="FA20" s="24"/>
      <c r="FB20" s="24"/>
      <c r="FC20" s="24"/>
      <c r="FD20" s="24"/>
      <c r="FE20" s="24"/>
      <c r="FF20" s="24"/>
      <c r="FG20" s="24"/>
      <c r="FH20" s="24"/>
      <c r="FI20" s="24"/>
      <c r="FJ20" s="24"/>
      <c r="FK20" s="24"/>
      <c r="FL20" s="24"/>
      <c r="FM20" s="24"/>
      <c r="FN20" s="24"/>
      <c r="FO20" s="24"/>
      <c r="FP20" s="24"/>
      <c r="FQ20" s="24"/>
      <c r="FR20" s="24"/>
      <c r="FS20" s="24"/>
      <c r="FT20" s="24"/>
      <c r="FU20" s="24"/>
      <c r="FV20" s="24"/>
      <c r="FW20" s="24"/>
      <c r="FX20" s="24"/>
      <c r="FY20" s="24"/>
      <c r="FZ20" s="24"/>
      <c r="GA20" s="24"/>
      <c r="GB20" s="24"/>
      <c r="GC20" s="24"/>
      <c r="GD20" s="24"/>
      <c r="GE20" s="24"/>
      <c r="GF20" s="24"/>
      <c r="GG20" s="24"/>
      <c r="GH20" s="24"/>
      <c r="GI20" s="24"/>
      <c r="GJ20" s="24"/>
      <c r="GK20" s="24"/>
      <c r="GL20" s="24"/>
      <c r="GM20" s="24"/>
      <c r="GN20" s="24"/>
      <c r="GO20" s="24"/>
      <c r="GP20" s="24"/>
      <c r="GQ20" s="24"/>
      <c r="GR20" s="24"/>
      <c r="GS20" s="24"/>
      <c r="GT20" s="24"/>
      <c r="GU20" s="24"/>
      <c r="GV20" s="24"/>
      <c r="GW20" s="24"/>
      <c r="GX20" s="24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</row>
    <row r="21" spans="1:243" ht="35.1" customHeight="1">
      <c r="A21" s="37">
        <v>30211</v>
      </c>
      <c r="B21" s="51" t="s">
        <v>121</v>
      </c>
      <c r="C21" s="50"/>
      <c r="D21" s="50"/>
      <c r="E21" s="50">
        <f>VLOOKUP(A21,[1]Sheet1!$C$768:$F$794,4,0)</f>
        <v>32.936999999999998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  <c r="CP21" s="24"/>
      <c r="CQ21" s="24"/>
      <c r="CR21" s="24"/>
      <c r="CS21" s="24"/>
      <c r="CT21" s="24"/>
      <c r="CU21" s="24"/>
      <c r="CV21" s="24"/>
      <c r="CW21" s="24"/>
      <c r="CX21" s="24"/>
      <c r="CY21" s="24"/>
      <c r="CZ21" s="24"/>
      <c r="DA21" s="24"/>
      <c r="DB21" s="24"/>
      <c r="DC21" s="24"/>
      <c r="DD21" s="24"/>
      <c r="DE21" s="24"/>
      <c r="DF21" s="24"/>
      <c r="DG21" s="24"/>
      <c r="DH21" s="24"/>
      <c r="DI21" s="24"/>
      <c r="DJ21" s="24"/>
      <c r="DK21" s="24"/>
      <c r="DL21" s="24"/>
      <c r="DM21" s="24"/>
      <c r="DN21" s="24"/>
      <c r="DO21" s="24"/>
      <c r="DP21" s="24"/>
      <c r="DQ21" s="24"/>
      <c r="DR21" s="24"/>
      <c r="DS21" s="24"/>
      <c r="DT21" s="24"/>
      <c r="DU21" s="24"/>
      <c r="DV21" s="24"/>
      <c r="DW21" s="24"/>
      <c r="DX21" s="24"/>
      <c r="DY21" s="24"/>
      <c r="DZ21" s="24"/>
      <c r="EA21" s="24"/>
      <c r="EB21" s="24"/>
      <c r="EC21" s="24"/>
      <c r="ED21" s="24"/>
      <c r="EE21" s="24"/>
      <c r="EF21" s="24"/>
      <c r="EG21" s="24"/>
      <c r="EH21" s="24"/>
      <c r="EI21" s="24"/>
      <c r="EJ21" s="24"/>
      <c r="EK21" s="24"/>
      <c r="EL21" s="24"/>
      <c r="EM21" s="24"/>
      <c r="EN21" s="24"/>
      <c r="EO21" s="24"/>
      <c r="EP21" s="24"/>
      <c r="EQ21" s="24"/>
      <c r="ER21" s="24"/>
      <c r="ES21" s="24"/>
      <c r="ET21" s="24"/>
      <c r="EU21" s="24"/>
      <c r="EV21" s="24"/>
      <c r="EW21" s="24"/>
      <c r="EX21" s="24"/>
      <c r="EY21" s="24"/>
      <c r="EZ21" s="24"/>
      <c r="FA21" s="24"/>
      <c r="FB21" s="24"/>
      <c r="FC21" s="24"/>
      <c r="FD21" s="24"/>
      <c r="FE21" s="24"/>
      <c r="FF21" s="24"/>
      <c r="FG21" s="24"/>
      <c r="FH21" s="24"/>
      <c r="FI21" s="24"/>
      <c r="FJ21" s="24"/>
      <c r="FK21" s="24"/>
      <c r="FL21" s="24"/>
      <c r="FM21" s="24"/>
      <c r="FN21" s="24"/>
      <c r="FO21" s="24"/>
      <c r="FP21" s="24"/>
      <c r="FQ21" s="24"/>
      <c r="FR21" s="24"/>
      <c r="FS21" s="24"/>
      <c r="FT21" s="24"/>
      <c r="FU21" s="24"/>
      <c r="FV21" s="24"/>
      <c r="FW21" s="24"/>
      <c r="FX21" s="24"/>
      <c r="FY21" s="24"/>
      <c r="FZ21" s="24"/>
      <c r="GA21" s="24"/>
      <c r="GB21" s="24"/>
      <c r="GC21" s="24"/>
      <c r="GD21" s="24"/>
      <c r="GE21" s="24"/>
      <c r="GF21" s="24"/>
      <c r="GG21" s="24"/>
      <c r="GH21" s="24"/>
      <c r="GI21" s="24"/>
      <c r="GJ21" s="24"/>
      <c r="GK21" s="24"/>
      <c r="GL21" s="24"/>
      <c r="GM21" s="24"/>
      <c r="GN21" s="24"/>
      <c r="GO21" s="24"/>
      <c r="GP21" s="24"/>
      <c r="GQ21" s="24"/>
      <c r="GR21" s="24"/>
      <c r="GS21" s="24"/>
      <c r="GT21" s="24"/>
      <c r="GU21" s="24"/>
      <c r="GV21" s="24"/>
      <c r="GW21" s="24"/>
      <c r="GX21" s="24"/>
      <c r="GY21" s="24"/>
      <c r="GZ21" s="24"/>
      <c r="HA21" s="24"/>
      <c r="HB21" s="24"/>
      <c r="HC21" s="24"/>
      <c r="HD21" s="24"/>
      <c r="HE21" s="24"/>
      <c r="HF21" s="24"/>
      <c r="HG21" s="24"/>
      <c r="HH21" s="24"/>
      <c r="HI21" s="24"/>
      <c r="HJ21" s="24"/>
      <c r="HK21" s="24"/>
      <c r="HL21" s="24"/>
      <c r="HM21" s="24"/>
      <c r="HN21" s="24"/>
      <c r="HO21" s="24"/>
      <c r="HP21" s="24"/>
      <c r="HQ21" s="24"/>
      <c r="HR21" s="24"/>
      <c r="HS21" s="24"/>
      <c r="HT21" s="24"/>
      <c r="HU21" s="24"/>
      <c r="HV21" s="24"/>
      <c r="HW21" s="24"/>
      <c r="HX21" s="24"/>
      <c r="HY21" s="24"/>
      <c r="HZ21" s="24"/>
      <c r="IA21" s="24"/>
      <c r="IB21" s="24"/>
      <c r="IC21" s="24"/>
      <c r="ID21" s="24"/>
      <c r="IE21" s="24"/>
      <c r="IF21" s="24"/>
      <c r="IG21" s="24"/>
      <c r="IH21" s="24"/>
      <c r="II21" s="24"/>
    </row>
    <row r="22" spans="1:243" ht="35.1" customHeight="1">
      <c r="A22" s="37">
        <v>30214</v>
      </c>
      <c r="B22" s="51" t="s">
        <v>122</v>
      </c>
      <c r="C22" s="50"/>
      <c r="D22" s="50"/>
      <c r="E22" s="50">
        <f>VLOOKUP(A22,[1]Sheet1!$C$768:$F$794,4,0)</f>
        <v>0.22500000000000001</v>
      </c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</row>
    <row r="23" spans="1:243" ht="35.1" customHeight="1">
      <c r="A23" s="37">
        <v>30239</v>
      </c>
      <c r="B23" s="51" t="s">
        <v>123</v>
      </c>
      <c r="C23" s="50"/>
      <c r="D23" s="50"/>
      <c r="E23" s="50">
        <f>VLOOKUP(A23,[1]Sheet1!$C$768:$F$794,4,0)</f>
        <v>0.42</v>
      </c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</row>
    <row r="24" spans="1:243" ht="35.1" customHeight="1">
      <c r="A24" s="37">
        <v>30215</v>
      </c>
      <c r="B24" s="52" t="s">
        <v>124</v>
      </c>
      <c r="C24" s="50"/>
      <c r="D24" s="50"/>
      <c r="E24" s="50">
        <f>VLOOKUP(A24,[1]Sheet1!$C$768:$F$794,4,0)</f>
        <v>1.0229999999999999</v>
      </c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  <c r="AP24" s="24"/>
      <c r="AQ24" s="24"/>
      <c r="AR24" s="24"/>
      <c r="AS24" s="24"/>
      <c r="AT24" s="24"/>
      <c r="AU24" s="24"/>
      <c r="AV24" s="24"/>
      <c r="AW24" s="24"/>
      <c r="AX24" s="24"/>
      <c r="AY24" s="24"/>
      <c r="AZ24" s="24"/>
      <c r="BA24" s="24"/>
      <c r="BB24" s="24"/>
      <c r="BC24" s="24"/>
      <c r="BD24" s="24"/>
      <c r="BE24" s="24"/>
      <c r="BF24" s="24"/>
      <c r="BG24" s="24"/>
      <c r="BH24" s="24"/>
      <c r="BI24" s="24"/>
      <c r="BJ24" s="24"/>
      <c r="BK24" s="24"/>
      <c r="BL24" s="24"/>
      <c r="BM24" s="24"/>
      <c r="BN24" s="24"/>
      <c r="BO24" s="24"/>
      <c r="BP24" s="24"/>
      <c r="BQ24" s="24"/>
      <c r="BR24" s="24"/>
      <c r="BS24" s="24"/>
      <c r="BT24" s="24"/>
      <c r="BU24" s="24"/>
      <c r="BV24" s="24"/>
      <c r="BW24" s="24"/>
      <c r="BX24" s="24"/>
      <c r="BY24" s="24"/>
      <c r="BZ24" s="24"/>
      <c r="CA24" s="24"/>
      <c r="CB24" s="24"/>
      <c r="CC24" s="24"/>
      <c r="CD24" s="24"/>
      <c r="CE24" s="24"/>
      <c r="CF24" s="24"/>
      <c r="CG24" s="24"/>
      <c r="CH24" s="24"/>
      <c r="CI24" s="24"/>
      <c r="CJ24" s="24"/>
      <c r="CK24" s="24"/>
      <c r="CL24" s="24"/>
      <c r="CM24" s="24"/>
      <c r="CN24" s="24"/>
      <c r="CO24" s="24"/>
      <c r="CP24" s="24"/>
      <c r="CQ24" s="24"/>
      <c r="CR24" s="24"/>
      <c r="CS24" s="24"/>
      <c r="CT24" s="24"/>
      <c r="CU24" s="24"/>
      <c r="CV24" s="24"/>
      <c r="CW24" s="24"/>
      <c r="CX24" s="24"/>
      <c r="CY24" s="24"/>
      <c r="CZ24" s="24"/>
      <c r="DA24" s="24"/>
      <c r="DB24" s="24"/>
      <c r="DC24" s="24"/>
      <c r="DD24" s="24"/>
      <c r="DE24" s="24"/>
      <c r="DF24" s="24"/>
      <c r="DG24" s="24"/>
      <c r="DH24" s="24"/>
      <c r="DI24" s="24"/>
      <c r="DJ24" s="24"/>
      <c r="DK24" s="24"/>
      <c r="DL24" s="24"/>
      <c r="DM24" s="24"/>
      <c r="DN24" s="24"/>
      <c r="DO24" s="24"/>
      <c r="DP24" s="24"/>
      <c r="DQ24" s="24"/>
      <c r="DR24" s="24"/>
      <c r="DS24" s="24"/>
      <c r="DT24" s="24"/>
      <c r="DU24" s="24"/>
      <c r="DV24" s="24"/>
      <c r="DW24" s="24"/>
      <c r="DX24" s="24"/>
      <c r="DY24" s="24"/>
      <c r="DZ24" s="24"/>
      <c r="EA24" s="24"/>
      <c r="EB24" s="24"/>
      <c r="EC24" s="24"/>
      <c r="ED24" s="24"/>
      <c r="EE24" s="24"/>
      <c r="EF24" s="24"/>
      <c r="EG24" s="24"/>
      <c r="EH24" s="24"/>
      <c r="EI24" s="24"/>
      <c r="EJ24" s="24"/>
      <c r="EK24" s="24"/>
      <c r="EL24" s="24"/>
      <c r="EM24" s="24"/>
      <c r="EN24" s="24"/>
      <c r="EO24" s="24"/>
      <c r="EP24" s="24"/>
      <c r="EQ24" s="24"/>
      <c r="ER24" s="24"/>
      <c r="ES24" s="24"/>
      <c r="ET24" s="24"/>
      <c r="EU24" s="24"/>
      <c r="EV24" s="24"/>
      <c r="EW24" s="24"/>
      <c r="EX24" s="24"/>
      <c r="EY24" s="24"/>
      <c r="EZ24" s="24"/>
      <c r="FA24" s="24"/>
      <c r="FB24" s="24"/>
      <c r="FC24" s="24"/>
      <c r="FD24" s="24"/>
      <c r="FE24" s="24"/>
      <c r="FF24" s="24"/>
      <c r="FG24" s="24"/>
      <c r="FH24" s="24"/>
      <c r="FI24" s="24"/>
      <c r="FJ24" s="24"/>
      <c r="FK24" s="24"/>
      <c r="FL24" s="24"/>
      <c r="FM24" s="24"/>
      <c r="FN24" s="24"/>
      <c r="FO24" s="24"/>
      <c r="FP24" s="24"/>
      <c r="FQ24" s="24"/>
      <c r="FR24" s="24"/>
      <c r="FS24" s="24"/>
      <c r="FT24" s="24"/>
      <c r="FU24" s="24"/>
      <c r="FV24" s="24"/>
      <c r="FW24" s="24"/>
      <c r="FX24" s="24"/>
      <c r="FY24" s="24"/>
      <c r="FZ24" s="24"/>
      <c r="GA24" s="24"/>
      <c r="GB24" s="24"/>
      <c r="GC24" s="24"/>
      <c r="GD24" s="24"/>
      <c r="GE24" s="24"/>
      <c r="GF24" s="24"/>
      <c r="GG24" s="24"/>
      <c r="GH24" s="24"/>
      <c r="GI24" s="24"/>
      <c r="GJ24" s="24"/>
      <c r="GK24" s="24"/>
      <c r="GL24" s="24"/>
      <c r="GM24" s="24"/>
      <c r="GN24" s="24"/>
      <c r="GO24" s="24"/>
      <c r="GP24" s="24"/>
      <c r="GQ24" s="24"/>
      <c r="GR24" s="24"/>
      <c r="GS24" s="24"/>
      <c r="GT24" s="24"/>
      <c r="GU24" s="24"/>
      <c r="GV24" s="24"/>
      <c r="GW24" s="24"/>
      <c r="GX24" s="24"/>
      <c r="GY24" s="24"/>
      <c r="GZ24" s="24"/>
      <c r="HA24" s="24"/>
      <c r="HB24" s="24"/>
      <c r="HC24" s="24"/>
      <c r="HD24" s="24"/>
      <c r="HE24" s="24"/>
      <c r="HF24" s="24"/>
      <c r="HG24" s="24"/>
      <c r="HH24" s="24"/>
      <c r="HI24" s="24"/>
      <c r="HJ24" s="24"/>
      <c r="HK24" s="24"/>
      <c r="HL24" s="24"/>
      <c r="HM24" s="24"/>
      <c r="HN24" s="24"/>
      <c r="HO24" s="24"/>
      <c r="HP24" s="24"/>
      <c r="HQ24" s="24"/>
      <c r="HR24" s="24"/>
      <c r="HS24" s="24"/>
      <c r="HT24" s="24"/>
      <c r="HU24" s="24"/>
      <c r="HV24" s="24"/>
      <c r="HW24" s="24"/>
      <c r="HX24" s="24"/>
      <c r="HY24" s="24"/>
      <c r="HZ24" s="24"/>
      <c r="IA24" s="24"/>
      <c r="IB24" s="24"/>
      <c r="IC24" s="24"/>
      <c r="ID24" s="24"/>
      <c r="IE24" s="24"/>
      <c r="IF24" s="24"/>
      <c r="IG24" s="24"/>
      <c r="IH24" s="24"/>
      <c r="II24" s="24"/>
    </row>
    <row r="25" spans="1:243" ht="35.1" customHeight="1">
      <c r="A25" s="37">
        <v>30216</v>
      </c>
      <c r="B25" s="52" t="s">
        <v>125</v>
      </c>
      <c r="C25" s="50"/>
      <c r="D25" s="50"/>
      <c r="E25" s="50">
        <f>VLOOKUP(A25,[1]Sheet1!$C$768:$F$794,4,0)</f>
        <v>0.91500000000000004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</row>
    <row r="26" spans="1:243" ht="35.1" customHeight="1">
      <c r="A26" s="37">
        <v>30224</v>
      </c>
      <c r="B26" s="51" t="s">
        <v>126</v>
      </c>
      <c r="C26" s="50"/>
      <c r="D26" s="50"/>
      <c r="E26" s="50">
        <f>VLOOKUP(A26,[1]Sheet1!$C$768:$F$794,4,0)</f>
        <v>0.27600000000000002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</row>
    <row r="27" spans="1:243" ht="35.1" customHeight="1">
      <c r="A27" s="37">
        <v>30213</v>
      </c>
      <c r="B27" s="52" t="s">
        <v>127</v>
      </c>
      <c r="C27" s="50"/>
      <c r="D27" s="50"/>
      <c r="E27" s="50">
        <f>VLOOKUP(A27,[1]Sheet1!$C$768:$F$794,4,0)</f>
        <v>0.29699999999999999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</row>
    <row r="28" spans="1:243" ht="35.1" customHeight="1">
      <c r="A28" s="37">
        <v>30299</v>
      </c>
      <c r="B28" s="52" t="s">
        <v>128</v>
      </c>
      <c r="C28" s="50"/>
      <c r="D28" s="50"/>
      <c r="E28" s="50">
        <f>VLOOKUP(A28,[1]Sheet1!$C$768:$F$794,4,0)</f>
        <v>0.55200000000000005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24"/>
      <c r="BY28" s="24"/>
      <c r="BZ28" s="24"/>
      <c r="CA28" s="24"/>
      <c r="CB28" s="24"/>
      <c r="CC28" s="24"/>
      <c r="CD28" s="24"/>
      <c r="CE28" s="24"/>
      <c r="CF28" s="24"/>
      <c r="CG28" s="24"/>
      <c r="CH28" s="24"/>
      <c r="CI28" s="24"/>
      <c r="CJ28" s="24"/>
      <c r="CK28" s="24"/>
      <c r="CL28" s="24"/>
      <c r="CM28" s="24"/>
      <c r="CN28" s="24"/>
      <c r="CO28" s="24"/>
      <c r="CP28" s="24"/>
      <c r="CQ28" s="24"/>
      <c r="CR28" s="24"/>
      <c r="CS28" s="24"/>
      <c r="CT28" s="24"/>
      <c r="CU28" s="24"/>
      <c r="CV28" s="24"/>
      <c r="CW28" s="24"/>
      <c r="CX28" s="24"/>
      <c r="CY28" s="24"/>
      <c r="CZ28" s="24"/>
      <c r="DA28" s="24"/>
      <c r="DB28" s="24"/>
      <c r="DC28" s="24"/>
      <c r="DD28" s="24"/>
      <c r="DE28" s="24"/>
      <c r="DF28" s="24"/>
      <c r="DG28" s="24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  <c r="DT28" s="24"/>
      <c r="DU28" s="24"/>
      <c r="DV28" s="24"/>
      <c r="DW28" s="24"/>
      <c r="DX28" s="24"/>
      <c r="DY28" s="24"/>
      <c r="DZ28" s="24"/>
      <c r="EA28" s="24"/>
      <c r="EB28" s="24"/>
      <c r="EC28" s="24"/>
      <c r="ED28" s="24"/>
      <c r="EE28" s="24"/>
      <c r="EF28" s="24"/>
      <c r="EG28" s="24"/>
      <c r="EH28" s="24"/>
      <c r="EI28" s="24"/>
      <c r="EJ28" s="24"/>
      <c r="EK28" s="24"/>
      <c r="EL28" s="24"/>
      <c r="EM28" s="24"/>
      <c r="EN28" s="24"/>
      <c r="EO28" s="24"/>
      <c r="EP28" s="24"/>
      <c r="EQ28" s="24"/>
      <c r="ER28" s="24"/>
      <c r="ES28" s="24"/>
      <c r="ET28" s="24"/>
      <c r="EU28" s="24"/>
      <c r="EV28" s="24"/>
      <c r="EW28" s="24"/>
      <c r="EX28" s="24"/>
      <c r="EY28" s="24"/>
      <c r="EZ28" s="24"/>
      <c r="FA28" s="24"/>
      <c r="FB28" s="24"/>
      <c r="FC28" s="24"/>
      <c r="FD28" s="24"/>
      <c r="FE28" s="24"/>
      <c r="FF28" s="24"/>
      <c r="FG28" s="24"/>
      <c r="FH28" s="24"/>
      <c r="FI28" s="24"/>
      <c r="FJ28" s="24"/>
      <c r="FK28" s="24"/>
      <c r="FL28" s="24"/>
      <c r="FM28" s="24"/>
      <c r="FN28" s="24"/>
      <c r="FO28" s="24"/>
      <c r="FP28" s="24"/>
      <c r="FQ28" s="24"/>
      <c r="FR28" s="24"/>
      <c r="FS28" s="24"/>
      <c r="FT28" s="24"/>
      <c r="FU28" s="24"/>
      <c r="FV28" s="24"/>
      <c r="FW28" s="24"/>
      <c r="FX28" s="24"/>
      <c r="FY28" s="24"/>
      <c r="FZ28" s="24"/>
      <c r="GA28" s="24"/>
      <c r="GB28" s="24"/>
      <c r="GC28" s="24"/>
      <c r="GD28" s="24"/>
      <c r="GE28" s="24"/>
      <c r="GF28" s="24"/>
      <c r="GG28" s="24"/>
      <c r="GH28" s="24"/>
      <c r="GI28" s="24"/>
      <c r="GJ28" s="24"/>
      <c r="GK28" s="24"/>
      <c r="GL28" s="24"/>
      <c r="GM28" s="24"/>
      <c r="GN28" s="24"/>
      <c r="GO28" s="24"/>
      <c r="GP28" s="24"/>
      <c r="GQ28" s="24"/>
      <c r="GR28" s="24"/>
      <c r="GS28" s="24"/>
      <c r="GT28" s="24"/>
      <c r="GU28" s="24"/>
      <c r="GV28" s="24"/>
      <c r="GW28" s="24"/>
      <c r="GX28" s="24"/>
      <c r="GY28" s="24"/>
      <c r="GZ28" s="24"/>
      <c r="HA28" s="24"/>
      <c r="HB28" s="24"/>
      <c r="HC28" s="24"/>
      <c r="HD28" s="24"/>
      <c r="HE28" s="24"/>
      <c r="HF28" s="24"/>
      <c r="HG28" s="24"/>
      <c r="HH28" s="24"/>
      <c r="HI28" s="24"/>
      <c r="HJ28" s="24"/>
      <c r="HK28" s="24"/>
      <c r="HL28" s="24"/>
      <c r="HM28" s="24"/>
      <c r="HN28" s="24"/>
      <c r="HO28" s="24"/>
      <c r="HP28" s="24"/>
      <c r="HQ28" s="24"/>
      <c r="HR28" s="24"/>
      <c r="HS28" s="24"/>
      <c r="HT28" s="24"/>
      <c r="HU28" s="24"/>
      <c r="HV28" s="24"/>
      <c r="HW28" s="24"/>
      <c r="HX28" s="24"/>
      <c r="HY28" s="24"/>
      <c r="HZ28" s="24"/>
      <c r="IA28" s="24"/>
      <c r="IB28" s="24"/>
      <c r="IC28" s="24"/>
      <c r="ID28" s="24"/>
      <c r="IE28" s="24"/>
      <c r="IF28" s="24"/>
      <c r="IG28" s="24"/>
      <c r="IH28" s="24"/>
      <c r="II28" s="24"/>
    </row>
    <row r="29" spans="1:243" ht="35.1" customHeight="1">
      <c r="A29" s="37">
        <v>30203</v>
      </c>
      <c r="B29" s="31" t="s">
        <v>129</v>
      </c>
      <c r="C29" s="50"/>
      <c r="D29" s="50"/>
      <c r="E29" s="50">
        <f>VLOOKUP(A29,[1]Sheet1!$C$768:$F$794,4,0)</f>
        <v>1.008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</row>
    <row r="30" spans="1:243" ht="35.1" customHeight="1">
      <c r="A30" s="37">
        <v>30226</v>
      </c>
      <c r="B30" s="31" t="s">
        <v>130</v>
      </c>
      <c r="C30" s="50"/>
      <c r="D30" s="50"/>
      <c r="E30" s="50">
        <f>VLOOKUP(A30,[1]Sheet1!$C$768:$F$794,4,0)</f>
        <v>8.6999999999999994E-2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24"/>
      <c r="AR30" s="24"/>
      <c r="AS30" s="24"/>
      <c r="AT30" s="24"/>
      <c r="AU30" s="24"/>
      <c r="AV30" s="24"/>
      <c r="AW30" s="24"/>
      <c r="AX30" s="24"/>
      <c r="AY30" s="24"/>
      <c r="AZ30" s="24"/>
      <c r="BA30" s="24"/>
      <c r="BB30" s="24"/>
      <c r="BC30" s="24"/>
      <c r="BD30" s="24"/>
      <c r="BE30" s="24"/>
      <c r="BF30" s="24"/>
      <c r="BG30" s="24"/>
      <c r="BH30" s="24"/>
      <c r="BI30" s="24"/>
      <c r="BJ30" s="24"/>
      <c r="BK30" s="24"/>
      <c r="BL30" s="24"/>
      <c r="BM30" s="24"/>
      <c r="BN30" s="24"/>
      <c r="BO30" s="24"/>
      <c r="BP30" s="24"/>
      <c r="BQ30" s="24"/>
      <c r="BR30" s="24"/>
      <c r="BS30" s="24"/>
      <c r="BT30" s="24"/>
      <c r="BU30" s="24"/>
      <c r="BV30" s="24"/>
      <c r="BW30" s="24"/>
      <c r="BX30" s="24"/>
      <c r="BY30" s="24"/>
      <c r="BZ30" s="24"/>
      <c r="CA30" s="24"/>
      <c r="CB30" s="24"/>
      <c r="CC30" s="24"/>
      <c r="CD30" s="24"/>
      <c r="CE30" s="24"/>
      <c r="CF30" s="24"/>
      <c r="CG30" s="24"/>
      <c r="CH30" s="24"/>
      <c r="CI30" s="24"/>
      <c r="CJ30" s="24"/>
      <c r="CK30" s="24"/>
      <c r="CL30" s="24"/>
      <c r="CM30" s="24"/>
      <c r="CN30" s="24"/>
      <c r="CO30" s="24"/>
      <c r="CP30" s="24"/>
      <c r="CQ30" s="24"/>
      <c r="CR30" s="24"/>
      <c r="CS30" s="24"/>
      <c r="CT30" s="24"/>
      <c r="CU30" s="24"/>
      <c r="CV30" s="24"/>
      <c r="CW30" s="24"/>
      <c r="CX30" s="24"/>
      <c r="CY30" s="24"/>
      <c r="CZ30" s="24"/>
      <c r="DA30" s="24"/>
      <c r="DB30" s="24"/>
      <c r="DC30" s="24"/>
      <c r="DD30" s="24"/>
      <c r="DE30" s="24"/>
      <c r="DF30" s="24"/>
      <c r="DG30" s="24"/>
      <c r="DH30" s="24"/>
      <c r="DI30" s="24"/>
      <c r="DJ30" s="24"/>
      <c r="DK30" s="24"/>
      <c r="DL30" s="24"/>
      <c r="DM30" s="24"/>
      <c r="DN30" s="24"/>
      <c r="DO30" s="24"/>
      <c r="DP30" s="24"/>
      <c r="DQ30" s="24"/>
      <c r="DR30" s="24"/>
      <c r="DS30" s="24"/>
      <c r="DT30" s="24"/>
      <c r="DU30" s="24"/>
      <c r="DV30" s="24"/>
      <c r="DW30" s="24"/>
      <c r="DX30" s="24"/>
      <c r="DY30" s="24"/>
      <c r="DZ30" s="24"/>
      <c r="EA30" s="24"/>
      <c r="EB30" s="24"/>
      <c r="EC30" s="24"/>
      <c r="ED30" s="24"/>
      <c r="EE30" s="24"/>
      <c r="EF30" s="24"/>
      <c r="EG30" s="24"/>
      <c r="EH30" s="24"/>
      <c r="EI30" s="24"/>
      <c r="EJ30" s="24"/>
      <c r="EK30" s="24"/>
      <c r="EL30" s="24"/>
      <c r="EM30" s="24"/>
      <c r="EN30" s="24"/>
      <c r="EO30" s="24"/>
      <c r="EP30" s="24"/>
      <c r="EQ30" s="24"/>
      <c r="ER30" s="24"/>
      <c r="ES30" s="24"/>
      <c r="ET30" s="24"/>
      <c r="EU30" s="24"/>
      <c r="EV30" s="24"/>
      <c r="EW30" s="24"/>
      <c r="EX30" s="24"/>
      <c r="EY30" s="24"/>
      <c r="EZ30" s="24"/>
      <c r="FA30" s="24"/>
      <c r="FB30" s="24"/>
      <c r="FC30" s="24"/>
      <c r="FD30" s="24"/>
      <c r="FE30" s="24"/>
      <c r="FF30" s="24"/>
      <c r="FG30" s="24"/>
      <c r="FH30" s="24"/>
      <c r="FI30" s="24"/>
      <c r="FJ30" s="24"/>
      <c r="FK30" s="24"/>
      <c r="FL30" s="24"/>
      <c r="FM30" s="24"/>
      <c r="FN30" s="24"/>
      <c r="FO30" s="24"/>
      <c r="FP30" s="24"/>
      <c r="FQ30" s="24"/>
      <c r="FR30" s="24"/>
      <c r="FS30" s="24"/>
      <c r="FT30" s="24"/>
      <c r="FU30" s="24"/>
      <c r="FV30" s="24"/>
      <c r="FW30" s="24"/>
      <c r="FX30" s="24"/>
      <c r="FY30" s="24"/>
      <c r="FZ30" s="24"/>
      <c r="GA30" s="24"/>
      <c r="GB30" s="24"/>
      <c r="GC30" s="24"/>
      <c r="GD30" s="24"/>
      <c r="GE30" s="24"/>
      <c r="GF30" s="24"/>
      <c r="GG30" s="24"/>
      <c r="GH30" s="24"/>
      <c r="GI30" s="24"/>
      <c r="GJ30" s="24"/>
      <c r="GK30" s="24"/>
      <c r="GL30" s="24"/>
      <c r="GM30" s="24"/>
      <c r="GN30" s="24"/>
      <c r="GO30" s="24"/>
      <c r="GP30" s="24"/>
      <c r="GQ30" s="24"/>
      <c r="GR30" s="24"/>
      <c r="GS30" s="24"/>
      <c r="GT30" s="24"/>
      <c r="GU30" s="24"/>
      <c r="GV30" s="24"/>
      <c r="GW30" s="24"/>
      <c r="GX30" s="24"/>
      <c r="GY30" s="24"/>
      <c r="GZ30" s="24"/>
      <c r="HA30" s="24"/>
      <c r="HB30" s="24"/>
      <c r="HC30" s="24"/>
      <c r="HD30" s="24"/>
      <c r="HE30" s="24"/>
      <c r="HF30" s="24"/>
      <c r="HG30" s="24"/>
      <c r="HH30" s="24"/>
      <c r="HI30" s="24"/>
      <c r="HJ30" s="24"/>
      <c r="HK30" s="24"/>
      <c r="HL30" s="24"/>
      <c r="HM30" s="24"/>
      <c r="HN30" s="24"/>
      <c r="HO30" s="24"/>
      <c r="HP30" s="24"/>
      <c r="HQ30" s="24"/>
      <c r="HR30" s="24"/>
      <c r="HS30" s="24"/>
      <c r="HT30" s="24"/>
      <c r="HU30" s="24"/>
      <c r="HV30" s="24"/>
      <c r="HW30" s="24"/>
      <c r="HX30" s="24"/>
      <c r="HY30" s="24"/>
      <c r="HZ30" s="24"/>
      <c r="IA30" s="24"/>
      <c r="IB30" s="24"/>
      <c r="IC30" s="24"/>
      <c r="ID30" s="24"/>
      <c r="IE30" s="24"/>
      <c r="IF30" s="24"/>
      <c r="IG30" s="24"/>
      <c r="IH30" s="24"/>
      <c r="II30" s="24"/>
    </row>
    <row r="31" spans="1:243" ht="35.1" customHeight="1">
      <c r="A31" s="37">
        <v>30227</v>
      </c>
      <c r="B31" s="31" t="s">
        <v>131</v>
      </c>
      <c r="C31" s="50"/>
      <c r="D31" s="50"/>
      <c r="E31" s="50">
        <f>VLOOKUP(A31,[1]Sheet1!$C$768:$F$794,4,0)</f>
        <v>1.53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</row>
    <row r="32" spans="1:243" ht="35.1" customHeight="1">
      <c r="A32" s="37">
        <v>30231</v>
      </c>
      <c r="B32" s="52" t="s">
        <v>132</v>
      </c>
      <c r="C32" s="50"/>
      <c r="D32" s="50"/>
      <c r="E32" s="50">
        <f>VLOOKUP(A32,[1]Sheet1!$C$768:$F$794,4,0)</f>
        <v>0.5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</row>
    <row r="33" spans="1:243" ht="35.1" customHeight="1">
      <c r="A33" s="37">
        <v>30239</v>
      </c>
      <c r="B33" s="51" t="s">
        <v>133</v>
      </c>
      <c r="C33" s="50"/>
      <c r="D33" s="50"/>
      <c r="E33" s="50">
        <v>6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4"/>
      <c r="AT33" s="24"/>
      <c r="AU33" s="24"/>
      <c r="AV33" s="24"/>
      <c r="AW33" s="24"/>
      <c r="AX33" s="24"/>
      <c r="AY33" s="24"/>
      <c r="AZ33" s="24"/>
      <c r="BA33" s="24"/>
      <c r="BB33" s="24"/>
      <c r="BC33" s="24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4"/>
      <c r="BQ33" s="24"/>
      <c r="BR33" s="24"/>
      <c r="BS33" s="24"/>
      <c r="BT33" s="24"/>
      <c r="BU33" s="24"/>
      <c r="BV33" s="24"/>
      <c r="BW33" s="24"/>
      <c r="BX33" s="24"/>
      <c r="BY33" s="24"/>
      <c r="BZ33" s="24"/>
      <c r="CA33" s="24"/>
      <c r="CB33" s="24"/>
      <c r="CC33" s="24"/>
      <c r="CD33" s="24"/>
      <c r="CE33" s="24"/>
      <c r="CF33" s="24"/>
      <c r="CG33" s="24"/>
      <c r="CH33" s="24"/>
      <c r="CI33" s="24"/>
      <c r="CJ33" s="24"/>
      <c r="CK33" s="24"/>
      <c r="CL33" s="24"/>
      <c r="CM33" s="24"/>
      <c r="CN33" s="24"/>
      <c r="CO33" s="24"/>
      <c r="CP33" s="24"/>
      <c r="CQ33" s="24"/>
      <c r="CR33" s="24"/>
      <c r="CS33" s="24"/>
      <c r="CT33" s="24"/>
      <c r="CU33" s="24"/>
      <c r="CV33" s="24"/>
      <c r="CW33" s="24"/>
      <c r="CX33" s="24"/>
      <c r="CY33" s="24"/>
      <c r="CZ33" s="24"/>
      <c r="DA33" s="24"/>
      <c r="DB33" s="24"/>
      <c r="DC33" s="24"/>
      <c r="DD33" s="24"/>
      <c r="DE33" s="24"/>
      <c r="DF33" s="24"/>
      <c r="DG33" s="24"/>
      <c r="DH33" s="24"/>
      <c r="DI33" s="24"/>
      <c r="DJ33" s="24"/>
      <c r="DK33" s="24"/>
      <c r="DL33" s="24"/>
      <c r="DM33" s="24"/>
      <c r="DN33" s="24"/>
      <c r="DO33" s="24"/>
      <c r="DP33" s="24"/>
      <c r="DQ33" s="24"/>
      <c r="DR33" s="24"/>
      <c r="DS33" s="24"/>
      <c r="DT33" s="24"/>
      <c r="DU33" s="24"/>
      <c r="DV33" s="24"/>
      <c r="DW33" s="24"/>
      <c r="DX33" s="24"/>
      <c r="DY33" s="24"/>
      <c r="DZ33" s="24"/>
      <c r="EA33" s="24"/>
      <c r="EB33" s="24"/>
      <c r="EC33" s="24"/>
      <c r="ED33" s="24"/>
      <c r="EE33" s="24"/>
      <c r="EF33" s="24"/>
      <c r="EG33" s="24"/>
      <c r="EH33" s="24"/>
      <c r="EI33" s="24"/>
      <c r="EJ33" s="24"/>
      <c r="EK33" s="24"/>
      <c r="EL33" s="24"/>
      <c r="EM33" s="24"/>
      <c r="EN33" s="24"/>
      <c r="EO33" s="24"/>
      <c r="EP33" s="24"/>
      <c r="EQ33" s="24"/>
      <c r="ER33" s="24"/>
      <c r="ES33" s="24"/>
      <c r="ET33" s="24"/>
      <c r="EU33" s="24"/>
      <c r="EV33" s="24"/>
      <c r="EW33" s="24"/>
      <c r="EX33" s="24"/>
      <c r="EY33" s="24"/>
      <c r="EZ33" s="24"/>
      <c r="FA33" s="24"/>
      <c r="FB33" s="24"/>
      <c r="FC33" s="24"/>
      <c r="FD33" s="24"/>
      <c r="FE33" s="24"/>
      <c r="FF33" s="24"/>
      <c r="FG33" s="24"/>
      <c r="FH33" s="24"/>
      <c r="FI33" s="24"/>
      <c r="FJ33" s="24"/>
      <c r="FK33" s="24"/>
      <c r="FL33" s="24"/>
      <c r="FM33" s="24"/>
      <c r="FN33" s="24"/>
      <c r="FO33" s="24"/>
      <c r="FP33" s="24"/>
      <c r="FQ33" s="24"/>
      <c r="FR33" s="24"/>
      <c r="FS33" s="24"/>
      <c r="FT33" s="24"/>
      <c r="FU33" s="24"/>
      <c r="FV33" s="24"/>
      <c r="FW33" s="24"/>
      <c r="FX33" s="24"/>
      <c r="FY33" s="24"/>
      <c r="FZ33" s="24"/>
      <c r="GA33" s="24"/>
      <c r="GB33" s="24"/>
      <c r="GC33" s="24"/>
      <c r="GD33" s="24"/>
      <c r="GE33" s="24"/>
      <c r="GF33" s="24"/>
      <c r="GG33" s="24"/>
      <c r="GH33" s="24"/>
      <c r="GI33" s="24"/>
      <c r="GJ33" s="24"/>
      <c r="GK33" s="24"/>
      <c r="GL33" s="24"/>
      <c r="GM33" s="24"/>
      <c r="GN33" s="24"/>
      <c r="GO33" s="24"/>
      <c r="GP33" s="24"/>
      <c r="GQ33" s="24"/>
      <c r="GR33" s="24"/>
      <c r="GS33" s="24"/>
      <c r="GT33" s="24"/>
      <c r="GU33" s="24"/>
      <c r="GV33" s="24"/>
      <c r="GW33" s="24"/>
      <c r="GX33" s="24"/>
      <c r="GY33" s="24"/>
      <c r="GZ33" s="24"/>
      <c r="HA33" s="24"/>
      <c r="HB33" s="24"/>
      <c r="HC33" s="24"/>
      <c r="HD33" s="24"/>
      <c r="HE33" s="24"/>
      <c r="HF33" s="24"/>
      <c r="HG33" s="24"/>
      <c r="HH33" s="24"/>
      <c r="HI33" s="24"/>
      <c r="HJ33" s="24"/>
      <c r="HK33" s="24"/>
      <c r="HL33" s="24"/>
      <c r="HM33" s="24"/>
      <c r="HN33" s="24"/>
      <c r="HO33" s="24"/>
      <c r="HP33" s="24"/>
      <c r="HQ33" s="24"/>
      <c r="HR33" s="24"/>
      <c r="HS33" s="24"/>
      <c r="HT33" s="24"/>
      <c r="HU33" s="24"/>
      <c r="HV33" s="24"/>
      <c r="HW33" s="24"/>
      <c r="HX33" s="24"/>
      <c r="HY33" s="24"/>
      <c r="HZ33" s="24"/>
      <c r="IA33" s="24"/>
      <c r="IB33" s="24"/>
      <c r="IC33" s="24"/>
      <c r="ID33" s="24"/>
      <c r="IE33" s="24"/>
      <c r="IF33" s="24"/>
      <c r="IG33" s="24"/>
      <c r="IH33" s="24"/>
      <c r="II33" s="24"/>
    </row>
    <row r="34" spans="1:243" ht="35.1" customHeight="1">
      <c r="A34" s="37">
        <v>310</v>
      </c>
      <c r="B34" s="31" t="s">
        <v>134</v>
      </c>
      <c r="C34" s="50">
        <f>D34+E34</f>
        <v>13.1</v>
      </c>
      <c r="D34" s="50"/>
      <c r="E34" s="50">
        <f>E35</f>
        <v>13.1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</row>
    <row r="35" spans="1:243" ht="35.1" customHeight="1">
      <c r="A35" s="37">
        <v>31002</v>
      </c>
      <c r="B35" s="31" t="s">
        <v>135</v>
      </c>
      <c r="C35" s="50"/>
      <c r="D35" s="50"/>
      <c r="E35" s="50">
        <f>VLOOKUP(A35,[1]Sheet1!$C$768:$F$794,4,0)</f>
        <v>13.1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</row>
    <row r="36" spans="1:243" ht="35.1" customHeight="1">
      <c r="A36" s="37"/>
      <c r="B36" s="36" t="s">
        <v>66</v>
      </c>
      <c r="C36" s="50">
        <f>D36+E36</f>
        <v>1134.621124</v>
      </c>
      <c r="D36" s="50">
        <f>D6</f>
        <v>1040.3211240000001</v>
      </c>
      <c r="E36" s="50">
        <f>E15+E34</f>
        <v>94.299999999999983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4"/>
      <c r="AV36" s="24"/>
      <c r="AW36" s="24"/>
      <c r="AX36" s="24"/>
      <c r="AY36" s="24"/>
      <c r="AZ36" s="24"/>
      <c r="BA36" s="24"/>
      <c r="BB36" s="24"/>
      <c r="BC36" s="24"/>
      <c r="BD36" s="24"/>
      <c r="BE36" s="24"/>
      <c r="BF36" s="24"/>
      <c r="BG36" s="24"/>
      <c r="BH36" s="24"/>
      <c r="BI36" s="24"/>
      <c r="BJ36" s="24"/>
      <c r="BK36" s="24"/>
      <c r="BL36" s="24"/>
      <c r="BM36" s="24"/>
      <c r="BN36" s="24"/>
      <c r="BO36" s="24"/>
      <c r="BP36" s="24"/>
      <c r="BQ36" s="24"/>
      <c r="BR36" s="24"/>
      <c r="BS36" s="24"/>
      <c r="BT36" s="24"/>
      <c r="BU36" s="24"/>
      <c r="BV36" s="24"/>
      <c r="BW36" s="24"/>
      <c r="BX36" s="24"/>
      <c r="BY36" s="24"/>
      <c r="BZ36" s="24"/>
      <c r="CA36" s="24"/>
      <c r="CB36" s="24"/>
      <c r="CC36" s="24"/>
      <c r="CD36" s="24"/>
      <c r="CE36" s="24"/>
      <c r="CF36" s="24"/>
      <c r="CG36" s="24"/>
      <c r="CH36" s="24"/>
      <c r="CI36" s="24"/>
      <c r="CJ36" s="24"/>
      <c r="CK36" s="24"/>
      <c r="CL36" s="24"/>
      <c r="CM36" s="24"/>
      <c r="CN36" s="24"/>
      <c r="CO36" s="24"/>
      <c r="CP36" s="24"/>
      <c r="CQ36" s="24"/>
      <c r="CR36" s="24"/>
      <c r="CS36" s="24"/>
      <c r="CT36" s="24"/>
      <c r="CU36" s="24"/>
      <c r="CV36" s="24"/>
      <c r="CW36" s="24"/>
      <c r="CX36" s="24"/>
      <c r="CY36" s="24"/>
      <c r="CZ36" s="24"/>
      <c r="DA36" s="24"/>
      <c r="DB36" s="24"/>
      <c r="DC36" s="24"/>
      <c r="DD36" s="24"/>
      <c r="DE36" s="24"/>
      <c r="DF36" s="24"/>
      <c r="DG36" s="24"/>
      <c r="DH36" s="24"/>
      <c r="DI36" s="24"/>
      <c r="DJ36" s="24"/>
      <c r="DK36" s="24"/>
      <c r="DL36" s="24"/>
      <c r="DM36" s="24"/>
      <c r="DN36" s="24"/>
      <c r="DO36" s="24"/>
      <c r="DP36" s="24"/>
      <c r="DQ36" s="24"/>
      <c r="DR36" s="24"/>
      <c r="DS36" s="24"/>
      <c r="DT36" s="24"/>
      <c r="DU36" s="24"/>
      <c r="DV36" s="24"/>
      <c r="DW36" s="24"/>
      <c r="DX36" s="24"/>
      <c r="DY36" s="24"/>
      <c r="DZ36" s="24"/>
      <c r="EA36" s="24"/>
      <c r="EB36" s="24"/>
      <c r="EC36" s="24"/>
      <c r="ED36" s="24"/>
      <c r="EE36" s="24"/>
      <c r="EF36" s="24"/>
      <c r="EG36" s="24"/>
      <c r="EH36" s="24"/>
      <c r="EI36" s="24"/>
      <c r="EJ36" s="24"/>
      <c r="EK36" s="24"/>
      <c r="EL36" s="24"/>
      <c r="EM36" s="24"/>
      <c r="EN36" s="24"/>
      <c r="EO36" s="24"/>
      <c r="EP36" s="24"/>
      <c r="EQ36" s="24"/>
      <c r="ER36" s="24"/>
      <c r="ES36" s="24"/>
      <c r="ET36" s="24"/>
      <c r="EU36" s="24"/>
      <c r="EV36" s="24"/>
      <c r="EW36" s="24"/>
      <c r="EX36" s="24"/>
      <c r="EY36" s="24"/>
      <c r="EZ36" s="24"/>
      <c r="FA36" s="24"/>
      <c r="FB36" s="24"/>
      <c r="FC36" s="24"/>
      <c r="FD36" s="24"/>
      <c r="FE36" s="24"/>
      <c r="FF36" s="24"/>
      <c r="FG36" s="24"/>
      <c r="FH36" s="24"/>
      <c r="FI36" s="24"/>
      <c r="FJ36" s="24"/>
      <c r="FK36" s="24"/>
      <c r="FL36" s="24"/>
      <c r="FM36" s="24"/>
      <c r="FN36" s="24"/>
      <c r="FO36" s="24"/>
      <c r="FP36" s="24"/>
      <c r="FQ36" s="24"/>
      <c r="FR36" s="24"/>
      <c r="FS36" s="24"/>
      <c r="FT36" s="24"/>
      <c r="FU36" s="24"/>
      <c r="FV36" s="24"/>
      <c r="FW36" s="24"/>
      <c r="FX36" s="24"/>
      <c r="FY36" s="24"/>
      <c r="FZ36" s="24"/>
      <c r="GA36" s="24"/>
      <c r="GB36" s="24"/>
      <c r="GC36" s="24"/>
      <c r="GD36" s="24"/>
      <c r="GE36" s="24"/>
      <c r="GF36" s="24"/>
      <c r="GG36" s="24"/>
      <c r="GH36" s="24"/>
      <c r="GI36" s="24"/>
      <c r="GJ36" s="24"/>
      <c r="GK36" s="24"/>
      <c r="GL36" s="24"/>
      <c r="GM36" s="24"/>
      <c r="GN36" s="24"/>
      <c r="GO36" s="24"/>
      <c r="GP36" s="24"/>
      <c r="GQ36" s="24"/>
      <c r="GR36" s="24"/>
      <c r="GS36" s="24"/>
      <c r="GT36" s="24"/>
      <c r="GU36" s="24"/>
      <c r="GV36" s="24"/>
      <c r="GW36" s="24"/>
      <c r="GX36" s="24"/>
      <c r="GY36" s="24"/>
      <c r="GZ36" s="24"/>
      <c r="HA36" s="24"/>
      <c r="HB36" s="24"/>
      <c r="HC36" s="24"/>
      <c r="HD36" s="24"/>
      <c r="HE36" s="24"/>
      <c r="HF36" s="24"/>
      <c r="HG36" s="24"/>
      <c r="HH36" s="24"/>
      <c r="HI36" s="24"/>
      <c r="HJ36" s="24"/>
      <c r="HK36" s="24"/>
      <c r="HL36" s="24"/>
      <c r="HM36" s="24"/>
      <c r="HN36" s="24"/>
      <c r="HO36" s="24"/>
      <c r="HP36" s="24"/>
      <c r="HQ36" s="24"/>
      <c r="HR36" s="24"/>
      <c r="HS36" s="24"/>
      <c r="HT36" s="24"/>
      <c r="HU36" s="24"/>
      <c r="HV36" s="24"/>
      <c r="HW36" s="24"/>
      <c r="HX36" s="24"/>
      <c r="HY36" s="24"/>
      <c r="HZ36" s="24"/>
      <c r="IA36" s="24"/>
      <c r="IB36" s="24"/>
      <c r="IC36" s="24"/>
      <c r="ID36" s="24"/>
      <c r="IE36" s="24"/>
      <c r="IF36" s="24"/>
      <c r="IG36" s="24"/>
      <c r="IH36" s="24"/>
      <c r="II36" s="24"/>
    </row>
    <row r="37" spans="1:243" ht="29.25" customHeight="1">
      <c r="A37" s="38" t="s">
        <v>136</v>
      </c>
      <c r="B37" s="38"/>
    </row>
  </sheetData>
  <mergeCells count="1">
    <mergeCell ref="A4:B4"/>
  </mergeCells>
  <phoneticPr fontId="66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I16"/>
  <sheetViews>
    <sheetView showGridLines="0" showZeros="0" view="pageBreakPreview" topLeftCell="A2" zoomScaleNormal="115" workbookViewId="0">
      <selection activeCell="B14" sqref="B14"/>
    </sheetView>
  </sheetViews>
  <sheetFormatPr defaultColWidth="9.1640625" defaultRowHeight="27.75" customHeight="1"/>
  <cols>
    <col min="1" max="1" width="18.83203125" style="24" customWidth="1"/>
    <col min="2" max="2" width="31.1640625" style="24" customWidth="1"/>
    <col min="3" max="5" width="19.33203125" style="24" customWidth="1"/>
    <col min="6" max="243" width="7.6640625" style="24" customWidth="1"/>
  </cols>
  <sheetData>
    <row r="1" spans="1:243" ht="27.75" customHeight="1">
      <c r="A1" s="25" t="s">
        <v>137</v>
      </c>
      <c r="B1" s="25"/>
    </row>
    <row r="2" spans="1:243" s="21" customFormat="1" ht="34.5" customHeight="1">
      <c r="A2" s="26" t="s">
        <v>195</v>
      </c>
      <c r="B2" s="26"/>
      <c r="C2" s="26"/>
      <c r="D2" s="26"/>
      <c r="E2" s="26"/>
    </row>
    <row r="3" spans="1:243" s="22" customFormat="1" ht="30.75" customHeight="1">
      <c r="A3" s="27" t="s">
        <v>1</v>
      </c>
      <c r="E3" s="22" t="s">
        <v>2</v>
      </c>
    </row>
    <row r="4" spans="1:243" s="23" customFormat="1" ht="40.15" customHeight="1">
      <c r="A4" s="120" t="s">
        <v>64</v>
      </c>
      <c r="B4" s="120" t="s">
        <v>65</v>
      </c>
      <c r="C4" s="29" t="s">
        <v>138</v>
      </c>
      <c r="D4" s="29"/>
      <c r="E4" s="2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</row>
    <row r="5" spans="1:243" s="23" customFormat="1" ht="40.15" customHeight="1">
      <c r="A5" s="129"/>
      <c r="B5" s="129"/>
      <c r="C5" s="28" t="s">
        <v>99</v>
      </c>
      <c r="D5" s="28" t="s">
        <v>67</v>
      </c>
      <c r="E5" s="28" t="s">
        <v>68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</row>
    <row r="6" spans="1:243" ht="26.25" customHeight="1">
      <c r="A6" s="31"/>
      <c r="B6" s="31"/>
      <c r="C6" s="32"/>
      <c r="D6" s="33"/>
      <c r="E6" s="33"/>
    </row>
    <row r="7" spans="1:243" ht="26.25" customHeight="1">
      <c r="A7" s="34"/>
      <c r="B7" s="34"/>
      <c r="C7" s="32"/>
      <c r="D7" s="33"/>
      <c r="E7" s="33"/>
    </row>
    <row r="8" spans="1:243" ht="26.25" customHeight="1">
      <c r="A8" s="35"/>
      <c r="B8" s="35"/>
      <c r="C8" s="32"/>
      <c r="D8" s="33"/>
      <c r="E8" s="33"/>
    </row>
    <row r="9" spans="1:243" ht="26.25" customHeight="1">
      <c r="A9" s="36"/>
      <c r="B9" s="36"/>
      <c r="C9" s="32"/>
      <c r="D9" s="33"/>
      <c r="E9" s="33"/>
    </row>
    <row r="10" spans="1:243" ht="26.25" customHeight="1">
      <c r="A10" s="37"/>
      <c r="B10" s="37"/>
      <c r="C10" s="32"/>
      <c r="D10" s="33"/>
      <c r="E10" s="33"/>
    </row>
    <row r="11" spans="1:243" ht="26.25" customHeight="1">
      <c r="A11" s="34"/>
      <c r="B11" s="34"/>
      <c r="C11" s="32"/>
      <c r="D11" s="33"/>
      <c r="E11" s="33"/>
    </row>
    <row r="12" spans="1:243" ht="26.25" customHeight="1">
      <c r="A12" s="35"/>
      <c r="B12" s="35"/>
      <c r="C12" s="32"/>
      <c r="D12" s="33"/>
      <c r="E12" s="33"/>
    </row>
    <row r="13" spans="1:243" ht="26.25" customHeight="1">
      <c r="A13" s="36"/>
      <c r="B13" s="36"/>
      <c r="C13" s="32"/>
      <c r="D13" s="33"/>
      <c r="E13" s="33"/>
    </row>
    <row r="14" spans="1:243" ht="26.25" customHeight="1">
      <c r="A14" s="36"/>
      <c r="B14" s="36"/>
      <c r="C14" s="32"/>
      <c r="D14" s="33"/>
      <c r="E14" s="33"/>
    </row>
    <row r="15" spans="1:243" ht="26.25" customHeight="1">
      <c r="A15" s="36"/>
      <c r="B15" s="36" t="s">
        <v>139</v>
      </c>
      <c r="C15" s="32"/>
      <c r="D15" s="33"/>
      <c r="E15" s="33"/>
    </row>
    <row r="16" spans="1:243" ht="27.75" customHeight="1">
      <c r="A16" s="38" t="s">
        <v>90</v>
      </c>
      <c r="B16" s="38"/>
    </row>
  </sheetData>
  <mergeCells count="2">
    <mergeCell ref="A4:A5"/>
    <mergeCell ref="B4:B5"/>
  </mergeCells>
  <phoneticPr fontId="66" type="noConversion"/>
  <printOptions horizontalCentered="1"/>
  <pageMargins left="0.82677161599707394" right="0.82677161599707394" top="1.1811023622047243" bottom="0.59055118110236215" header="0.51181100484893072" footer="0.51181100484893072"/>
  <pageSetup paperSize="9" scale="7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"/>
  <sheetViews>
    <sheetView view="pageBreakPreview" topLeftCell="A4" zoomScaleNormal="115" workbookViewId="0">
      <selection activeCell="E8" sqref="E8"/>
    </sheetView>
  </sheetViews>
  <sheetFormatPr defaultColWidth="12" defaultRowHeight="14.25"/>
  <cols>
    <col min="1" max="1" width="21.6640625" style="42" customWidth="1"/>
    <col min="2" max="6" width="18" style="42" customWidth="1"/>
    <col min="7" max="16384" width="12" style="42"/>
  </cols>
  <sheetData>
    <row r="1" spans="1:8" ht="44.25" customHeight="1">
      <c r="A1" s="25" t="s">
        <v>140</v>
      </c>
      <c r="B1" s="20"/>
      <c r="C1" s="20"/>
      <c r="D1" s="20"/>
      <c r="E1" s="20"/>
      <c r="F1" s="20"/>
    </row>
    <row r="2" spans="1:8" ht="42" customHeight="1">
      <c r="A2" s="130" t="s">
        <v>196</v>
      </c>
      <c r="B2" s="130"/>
      <c r="C2" s="130"/>
      <c r="D2" s="130"/>
      <c r="E2" s="130"/>
      <c r="F2" s="130"/>
    </row>
    <row r="3" spans="1:8" ht="24" customHeight="1">
      <c r="A3" s="7"/>
      <c r="B3" s="7"/>
      <c r="C3" s="7"/>
      <c r="D3" s="7"/>
      <c r="E3" s="7"/>
      <c r="F3" s="7"/>
    </row>
    <row r="4" spans="1:8" ht="24" customHeight="1">
      <c r="A4" s="43" t="s">
        <v>1</v>
      </c>
      <c r="B4" s="43"/>
      <c r="C4" s="43"/>
      <c r="D4" s="43"/>
      <c r="E4" s="43"/>
      <c r="F4" s="48" t="s">
        <v>2</v>
      </c>
    </row>
    <row r="5" spans="1:8" ht="64.5" customHeight="1">
      <c r="A5" s="132" t="s">
        <v>141</v>
      </c>
      <c r="B5" s="132" t="s">
        <v>142</v>
      </c>
      <c r="C5" s="131" t="s">
        <v>143</v>
      </c>
      <c r="D5" s="131"/>
      <c r="E5" s="131"/>
      <c r="F5" s="131" t="s">
        <v>144</v>
      </c>
    </row>
    <row r="6" spans="1:8" ht="64.5" customHeight="1">
      <c r="A6" s="132"/>
      <c r="B6" s="132"/>
      <c r="C6" s="45" t="s">
        <v>145</v>
      </c>
      <c r="D6" s="44" t="s">
        <v>146</v>
      </c>
      <c r="E6" s="44" t="s">
        <v>147</v>
      </c>
      <c r="F6" s="131"/>
      <c r="H6" s="49"/>
    </row>
    <row r="7" spans="1:8" ht="64.5" customHeight="1">
      <c r="A7" s="46">
        <f>C7+F7</f>
        <v>0.5</v>
      </c>
      <c r="B7" s="46">
        <v>0</v>
      </c>
      <c r="C7" s="46">
        <f>E7</f>
        <v>0.5</v>
      </c>
      <c r="D7" s="46">
        <v>0</v>
      </c>
      <c r="E7" s="46">
        <v>0.5</v>
      </c>
      <c r="F7" s="46">
        <v>0</v>
      </c>
    </row>
    <row r="8" spans="1:8" ht="51" customHeight="1">
      <c r="A8" s="47"/>
      <c r="B8" s="43"/>
      <c r="C8" s="43"/>
      <c r="D8" s="43"/>
      <c r="E8" s="43"/>
      <c r="F8" s="43"/>
    </row>
  </sheetData>
  <mergeCells count="5">
    <mergeCell ref="A2:F2"/>
    <mergeCell ref="C5:E5"/>
    <mergeCell ref="A5:A6"/>
    <mergeCell ref="B5:B6"/>
    <mergeCell ref="F5:F6"/>
  </mergeCells>
  <phoneticPr fontId="66" type="noConversion"/>
  <printOptions horizontalCentered="1"/>
  <pageMargins left="0.74803149606299213" right="0.74803149606299213" top="0.98425196850393715" bottom="0.98425196850393715" header="0.51181102362204722" footer="0.51181102362204722"/>
  <pageSetup paperSize="9" scale="95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6</vt:i4>
      </vt:variant>
    </vt:vector>
  </HeadingPairs>
  <TitlesOfParts>
    <vt:vector size="17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'11'!Print_Area</vt:lpstr>
      <vt:lpstr>'3'!Print_Area</vt:lpstr>
      <vt:lpstr>'4'!Print_Area</vt:lpstr>
      <vt:lpstr>'8'!Print_Area</vt:lpstr>
      <vt:lpstr>'9'!Print_Area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胤航 邵</cp:lastModifiedBy>
  <cp:lastPrinted>2023-10-21T02:09:39Z</cp:lastPrinted>
  <dcterms:created xsi:type="dcterms:W3CDTF">2016-02-19T02:32:40Z</dcterms:created>
  <dcterms:modified xsi:type="dcterms:W3CDTF">2024-01-24T10:39:41Z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04700273AE09464F89BF28C972530B55</vt:lpwstr>
  </property>
</Properties>
</file>