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 tabRatio="761" firstSheet="1" activeTab="1"/>
  </bookViews>
  <sheets>
    <sheet name="WTFQPVQ" sheetId="5" state="veryHidden" r:id="rId1"/>
    <sheet name="1" sheetId="1" r:id="rId2"/>
    <sheet name="2" sheetId="6" r:id="rId3"/>
    <sheet name="3" sheetId="7" r:id="rId4"/>
    <sheet name="4" sheetId="10" r:id="rId5"/>
    <sheet name="5" sheetId="2" r:id="rId6"/>
    <sheet name="6" sheetId="3" r:id="rId7"/>
    <sheet name="7" sheetId="11" r:id="rId8"/>
    <sheet name="8" sheetId="4" r:id="rId9"/>
    <sheet name="9" sheetId="14" r:id="rId10"/>
    <sheet name="10" sheetId="13" r:id="rId11"/>
    <sheet name="11" sheetId="12" r:id="rId12"/>
  </sheets>
  <definedNames>
    <definedName name="_xlnm._FilterDatabase" localSheetId="3" hidden="1">'3'!$A$6:$IN$30</definedName>
    <definedName name="_xlnm.Print_Area" localSheetId="1">'1'!$A$1:$D$31</definedName>
    <definedName name="_xlnm.Print_Area" localSheetId="11">'11'!$A$1:$L$21</definedName>
    <definedName name="_xlnm.Print_Area" localSheetId="3">'3'!$A$1:$H$30</definedName>
    <definedName name="_xlnm.Print_Area" localSheetId="4">'4'!$A$1:$D$31</definedName>
    <definedName name="_xlnm.Print_Area" localSheetId="8">'8'!$A$1:$F$7</definedName>
    <definedName name="_xlnm.Print_Area" localSheetId="9">'9'!$A$1:$F$15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<sst xmlns="http://schemas.openxmlformats.org/spreadsheetml/2006/main" count="412" uniqueCount="230">
  <si>
    <t>附件1</t>
  </si>
  <si>
    <t>2024年收支预算总表</t>
  </si>
  <si>
    <t>部门：天津东疆综合保税区社会发展局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</si>
  <si>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</si>
  <si>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</si>
  <si>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</si>
  <si>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</si>
  <si>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</si>
  <si>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</si>
  <si>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</si>
  <si>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</si>
  <si>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</si>
  <si>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</si>
  <si>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</si>
  <si>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</si>
  <si>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</si>
  <si>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</si>
  <si>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</si>
  <si>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</si>
  <si>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</si>
  <si>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</si>
  <si>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</si>
  <si>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</si>
  <si>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</si>
  <si>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</si>
  <si>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</si>
  <si>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</si>
  <si>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</si>
  <si>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</si>
  <si>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</si>
  <si>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</si>
  <si>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</si>
  <si>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</si>
  <si>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</si>
  <si>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</si>
  <si>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</si>
  <si>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</si>
  <si>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</si>
  <si>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</si>
  <si>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</si>
  <si>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</si>
  <si>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</si>
  <si>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</si>
  <si>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</si>
  <si>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</si>
  <si>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</si>
  <si>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附件2</t>
  </si>
  <si>
    <t>2024年收入预算总表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</si>
  <si>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</si>
  <si>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</si>
  <si>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</si>
  <si>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</si>
  <si>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</si>
  <si>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</si>
  <si>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</si>
  <si>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</si>
  <si>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</si>
  <si>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</si>
  <si>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</si>
  <si>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</si>
  <si>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</si>
  <si>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</si>
  <si>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</si>
  <si>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</si>
  <si>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天津东疆综合保税区社会发展局部门本级</t>
  </si>
  <si>
    <t>……</t>
  </si>
  <si>
    <t>附件3</t>
  </si>
  <si>
    <t xml:space="preserve"> 2024年支出预算总表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</si>
  <si>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</si>
  <si>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</si>
  <si>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</si>
  <si>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</si>
  <si>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</si>
  <si>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</si>
  <si>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</si>
  <si>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</si>
  <si>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205</t>
  </si>
  <si>
    <t>教育支出</t>
  </si>
  <si>
    <t>02</t>
  </si>
  <si>
    <t xml:space="preserve">  普通教育</t>
  </si>
  <si>
    <t xml:space="preserve">      02</t>
  </si>
  <si>
    <t xml:space="preserve">    小学教育</t>
  </si>
  <si>
    <t>207</t>
  </si>
  <si>
    <t>文化旅游体育与传媒支出</t>
  </si>
  <si>
    <t>03</t>
  </si>
  <si>
    <t xml:space="preserve">    体育</t>
  </si>
  <si>
    <t xml:space="preserve">07  </t>
  </si>
  <si>
    <t xml:space="preserve">       体育场馆</t>
  </si>
  <si>
    <t>208</t>
  </si>
  <si>
    <t>社会保障和就业支出</t>
  </si>
  <si>
    <t xml:space="preserve">   民政管理事务</t>
  </si>
  <si>
    <t>01</t>
  </si>
  <si>
    <t xml:space="preserve">       行政运行</t>
  </si>
  <si>
    <t xml:space="preserve">08  </t>
  </si>
  <si>
    <t xml:space="preserve">       基层政权建设和社区治理</t>
  </si>
  <si>
    <t>210</t>
  </si>
  <si>
    <t>卫生健康支出</t>
  </si>
  <si>
    <t xml:space="preserve">   基层医疗卫生机构</t>
  </si>
  <si>
    <t xml:space="preserve">       城市社区卫生机构</t>
  </si>
  <si>
    <t>04</t>
  </si>
  <si>
    <t xml:space="preserve">   公共卫生</t>
  </si>
  <si>
    <t>08</t>
  </si>
  <si>
    <t xml:space="preserve">      基本公共卫生服务</t>
  </si>
  <si>
    <t>10</t>
  </si>
  <si>
    <t xml:space="preserve">      突发公共卫生事件应急处理</t>
  </si>
  <si>
    <t xml:space="preserve">99   </t>
  </si>
  <si>
    <t xml:space="preserve">      其他公共卫生支出</t>
  </si>
  <si>
    <t>07</t>
  </si>
  <si>
    <t xml:space="preserve">   计划生育事务</t>
  </si>
  <si>
    <t>17</t>
  </si>
  <si>
    <t xml:space="preserve">      计划生育服务</t>
  </si>
  <si>
    <t>223</t>
  </si>
  <si>
    <t xml:space="preserve">  国有资本经营预算支出</t>
  </si>
  <si>
    <t xml:space="preserve">    国有企业政策性补贴</t>
  </si>
  <si>
    <t xml:space="preserve">      国有企业政策性补贴</t>
  </si>
  <si>
    <t>合  计</t>
  </si>
  <si>
    <t>注：本表按支出功能分类填列，明细到类、款、项三级科目。</t>
  </si>
  <si>
    <t>附件4</t>
  </si>
  <si>
    <t>2024年财政拨款收支预算总表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</si>
  <si>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</si>
  <si>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</si>
  <si>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</si>
  <si>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</si>
  <si>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</si>
  <si>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</si>
  <si>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附件5</t>
  </si>
  <si>
    <t xml:space="preserve"> 2024年财政拨款一般公共预算支出预算表</t>
  </si>
  <si>
    <t>合   计</t>
  </si>
  <si>
    <t>人员经费</t>
  </si>
  <si>
    <t>公用经费</t>
  </si>
  <si>
    <t xml:space="preserve"> </t>
  </si>
  <si>
    <t>附件6</t>
  </si>
  <si>
    <t xml:space="preserve"> 2024年财政拨款一般公共预算基本支出预算表</t>
  </si>
  <si>
    <t>部门预算支出经济分类</t>
  </si>
  <si>
    <t>本年一般公共预算基本支出</t>
  </si>
  <si>
    <t>工资福利支出</t>
  </si>
  <si>
    <t xml:space="preserve">  基本工资</t>
  </si>
  <si>
    <t xml:space="preserve">  津贴补贴</t>
  </si>
  <si>
    <t xml:space="preserve">  奖金</t>
  </si>
  <si>
    <t xml:space="preserve">  机关事业单位基本养老保 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</si>
  <si>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</si>
  <si>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</si>
  <si>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</si>
  <si>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</si>
  <si>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>商品和服务支出</t>
  </si>
  <si>
    <t xml:space="preserve">  办公费</t>
  </si>
  <si>
    <t xml:space="preserve">  印刷费</t>
  </si>
  <si>
    <t xml:space="preserve">  咨询费</t>
  </si>
  <si>
    <t xml:space="preserve">  手续费</t>
  </si>
  <si>
    <t xml:space="preserve">  水费</t>
  </si>
  <si>
    <t xml:space="preserve">  邮电费</t>
  </si>
  <si>
    <t xml:space="preserve">  国内差旅费</t>
  </si>
  <si>
    <t xml:space="preserve">  维修（护）费</t>
  </si>
  <si>
    <t xml:space="preserve">  租赁费</t>
  </si>
  <si>
    <t xml:space="preserve">  会议费</t>
  </si>
  <si>
    <t xml:space="preserve">  培训费</t>
  </si>
  <si>
    <t xml:space="preserve">  被装购置费</t>
  </si>
  <si>
    <t xml:space="preserve">  劳务费</t>
  </si>
  <si>
    <t xml:space="preserve">  委托业务费</t>
  </si>
  <si>
    <t xml:space="preserve">  其他交通费用（车补）</t>
  </si>
  <si>
    <t xml:space="preserve">   其他交通费用（租车费）</t>
  </si>
  <si>
    <t xml:space="preserve">  其他商品和服务支出（如零星宣传、慰问等）</t>
  </si>
  <si>
    <t xml:space="preserve">  资本性支出</t>
  </si>
  <si>
    <t xml:space="preserve">  办公设备购置</t>
  </si>
  <si>
    <t>注：本表按部门预算支出经济分类填列，明细到类、款两级科目。</t>
  </si>
  <si>
    <t>附件7</t>
  </si>
  <si>
    <t>2024年财政拨款政府性基金预算支出预算表</t>
  </si>
  <si>
    <t>本年政府性基金预算支出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</si>
  <si>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</si>
  <si>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附件8</t>
  </si>
  <si>
    <t>2024年财政拨款一般公共预算“三公”经费支出预算表</t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</si>
  <si>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</si>
  <si>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</si>
  <si>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</si>
  <si>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</si>
  <si>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</si>
  <si>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</si>
  <si>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</si>
  <si>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附件9</t>
  </si>
  <si>
    <t>2024年财政拨款政府采购预算表</t>
  </si>
  <si>
    <t>功能科目</t>
  </si>
  <si>
    <t>单位编码</t>
  </si>
  <si>
    <t>项目类别</t>
  </si>
  <si>
    <t>单位名称（项目名称）</t>
  </si>
  <si>
    <t>财政拨款</t>
  </si>
  <si>
    <t>备注</t>
  </si>
  <si>
    <t>2070307</t>
  </si>
  <si>
    <t>服务</t>
  </si>
  <si>
    <t>东疆体育公园项目经费</t>
  </si>
  <si>
    <t>往年已执行，本年预计支付88.0228万元。</t>
  </si>
  <si>
    <t>2100301</t>
  </si>
  <si>
    <t>医务室经费</t>
  </si>
  <si>
    <t>往年已执行，本年预计支付16.9万元。</t>
  </si>
  <si>
    <t>工程</t>
  </si>
  <si>
    <t>东疆综合保税区社区卫生服务中心医疗延伸点</t>
  </si>
  <si>
    <t>2024年新政采项目，未执行，项目总预算100万元，本年预计支付100万元。</t>
  </si>
  <si>
    <t>东疆社区卫生服务中心延伸点医疗卫生服务</t>
  </si>
  <si>
    <t>往年已执行，本年预计支付117.5万元。</t>
  </si>
  <si>
    <t>2080201</t>
  </si>
  <si>
    <t>货物</t>
  </si>
  <si>
    <t>办公设备购置</t>
  </si>
  <si>
    <t>用于购买办公设备未执行。</t>
  </si>
  <si>
    <t>日常办公费-办公费</t>
  </si>
  <si>
    <t>用于购买复印纸未执行。</t>
  </si>
  <si>
    <t>附件10</t>
  </si>
  <si>
    <t>2024年国有资本经营预算支出情况表</t>
  </si>
  <si>
    <t>本年国有资本经营基金预算支出</t>
  </si>
  <si>
    <t>附件11</t>
  </si>
  <si>
    <t xml:space="preserve"> 2024年项目支出预算表</t>
  </si>
  <si>
    <t>类型</t>
  </si>
  <si>
    <t>项目名称</t>
  </si>
  <si>
    <t>项目单位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</si>
  <si>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</si>
  <si>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</si>
  <si>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</si>
  <si>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</si>
  <si>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</si>
  <si>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</si>
  <si>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特定目标类</t>
  </si>
  <si>
    <t>隔离点未结算资金归集</t>
  </si>
  <si>
    <t>东疆社区综合服务中心运营服务经费</t>
  </si>
  <si>
    <t>公共卫生工作经费</t>
  </si>
  <si>
    <t>家庭发展工作经费</t>
  </si>
  <si>
    <t>教育管理工作经费</t>
  </si>
  <si>
    <t>邻里中心运行经费</t>
  </si>
  <si>
    <t>民生保障经费</t>
  </si>
  <si>
    <t>社区工作经费</t>
  </si>
  <si>
    <t>义务教育免费提供教科书</t>
  </si>
  <si>
    <t>院前急救经费</t>
  </si>
  <si>
    <t>2023年国有企业退休人员社会化管理补助资金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</si>
</sst>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#,##0;\(#,##0\)"/>
    <numFmt numFmtId="178" formatCode="_-&quot;$&quot;* #,##0_-;\-&quot;$&quot;* #,##0_-;_-&quot;$&quot;* &quot;-&quot;_-;_-@_-"/>
    <numFmt numFmtId="179" formatCode="_(&quot;$&quot;* #,##0.00_);_(&quot;$&quot;* \(#,##0.00\);_(&quot;$&quot;* &quot;-&quot;??_);_(@_)"/>
    <numFmt numFmtId="180" formatCode="\$#,##0.00;\(\$#,##0.00\)"/>
    <numFmt numFmtId="181" formatCode="\$#,##0;\(\$#,##0\)"/>
    <numFmt numFmtId="182" formatCode="yyyy&quot;年&quot;m&quot;月&quot;d&quot;日&quot;;@"/>
    <numFmt numFmtId="183" formatCode="_-* #,##0_$_-;\-* #,##0_$_-;_-* &quot;-&quot;_$_-;_-@_-"/>
    <numFmt numFmtId="184" formatCode="_-* #,##0.00_$_-;\-* #,##0.00_$_-;_-* &quot;-&quot;??_$_-;_-@_-"/>
    <numFmt numFmtId="185" formatCode="_-* #,##0&quot;$&quot;_-;\-* #,##0&quot;$&quot;_-;_-* &quot;-&quot;&quot;$&quot;_-;_-@_-"/>
    <numFmt numFmtId="186" formatCode="_-* #,##0.00&quot;$&quot;_-;\-* #,##0.00&quot;$&quot;_-;_-* &quot;-&quot;??&quot;$&quot;_-;_-@_-"/>
    <numFmt numFmtId="187" formatCode="0;_琀"/>
    <numFmt numFmtId="188" formatCode="0.0"/>
    <numFmt numFmtId="189" formatCode="0.00_ "/>
    <numFmt numFmtId="190" formatCode=";;"/>
    <numFmt numFmtId="191" formatCode="#,##0.0"/>
    <numFmt numFmtId="192" formatCode="#,##0.00_ "/>
    <numFmt numFmtId="193" formatCode="#,##0.0_ "/>
    <numFmt numFmtId="194" formatCode="#,##0.0000"/>
    <numFmt numFmtId="195" formatCode="* #,##0.00;* \-#,##0.00;* &quot;&quot;??;@"/>
    <numFmt numFmtId="196" formatCode="00"/>
  </numFmts>
  <fonts count="86"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sz val="22"/>
      <name val="黑体"/>
      <charset val="134"/>
    </font>
    <font>
      <sz val="10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name val="Arial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21"/>
      <name val="楷体_GB2312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9"/>
      <color indexed="20"/>
      <name val="宋体"/>
      <charset val="134"/>
    </font>
    <font>
      <sz val="12"/>
      <color indexed="20"/>
      <name val="楷体_GB2312"/>
      <charset val="134"/>
    </font>
    <font>
      <sz val="12"/>
      <name val="Times New Roman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9"/>
      <color indexed="17"/>
      <name val="宋体"/>
      <charset val="134"/>
    </font>
    <font>
      <sz val="12"/>
      <color indexed="17"/>
      <name val="楷体_GB2312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2"/>
      <color indexed="8"/>
      <name val="宋体"/>
      <charset val="134"/>
    </font>
    <font>
      <sz val="12"/>
      <name val="Courier"/>
      <charset val="134"/>
    </font>
    <font>
      <sz val="11"/>
      <name val="ＭＳ Ｐゴシック"/>
      <charset val="134"/>
    </font>
    <font>
      <sz val="12"/>
      <name val="바탕체"/>
      <charset val="134"/>
    </font>
  </fonts>
  <fills count="7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37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6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0" fontId="21" fillId="4" borderId="10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  <xf numFmtId="0" fontId="31" fillId="0" borderId="0"/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42" borderId="0" applyNumberFormat="0" applyBorder="0" applyAlignment="0" applyProtection="0">
      <alignment vertical="center"/>
    </xf>
    <xf numFmtId="0" fontId="33" fillId="43" borderId="0" applyNumberFormat="0" applyBorder="0" applyAlignment="0" applyProtection="0">
      <alignment vertical="center"/>
    </xf>
    <xf numFmtId="0" fontId="33" fillId="41" borderId="0" applyNumberFormat="0" applyBorder="0" applyAlignment="0" applyProtection="0">
      <alignment vertical="center"/>
    </xf>
    <xf numFmtId="0" fontId="33" fillId="47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5" fillId="51" borderId="0" applyNumberFormat="0" applyBorder="0" applyAlignment="0" applyProtection="0"/>
    <xf numFmtId="0" fontId="36" fillId="52" borderId="0" applyNumberFormat="0" applyBorder="0" applyAlignment="0" applyProtection="0"/>
    <xf numFmtId="0" fontId="36" fillId="53" borderId="0" applyNumberFormat="0" applyBorder="0" applyAlignment="0" applyProtection="0"/>
    <xf numFmtId="0" fontId="35" fillId="54" borderId="0" applyNumberFormat="0" applyBorder="0" applyAlignment="0" applyProtection="0"/>
    <xf numFmtId="0" fontId="35" fillId="55" borderId="0" applyNumberFormat="0" applyBorder="0" applyAlignment="0" applyProtection="0"/>
    <xf numFmtId="0" fontId="35" fillId="56" borderId="0" applyNumberFormat="0" applyBorder="0" applyAlignment="0" applyProtection="0"/>
    <xf numFmtId="0" fontId="36" fillId="52" borderId="0" applyNumberFormat="0" applyBorder="0" applyAlignment="0" applyProtection="0"/>
    <xf numFmtId="0" fontId="36" fillId="57" borderId="0" applyNumberFormat="0" applyBorder="0" applyAlignment="0" applyProtection="0"/>
    <xf numFmtId="0" fontId="35" fillId="58" borderId="0" applyNumberFormat="0" applyBorder="0" applyAlignment="0" applyProtection="0"/>
    <xf numFmtId="0" fontId="35" fillId="59" borderId="0" applyNumberFormat="0" applyBorder="0" applyAlignment="0" applyProtection="0"/>
    <xf numFmtId="0" fontId="35" fillId="60" borderId="0" applyNumberFormat="0" applyBorder="0" applyAlignment="0" applyProtection="0"/>
    <xf numFmtId="0" fontId="36" fillId="52" borderId="0" applyNumberFormat="0" applyBorder="0" applyAlignment="0" applyProtection="0"/>
    <xf numFmtId="0" fontId="36" fillId="52" borderId="0" applyNumberFormat="0" applyBorder="0" applyAlignment="0" applyProtection="0"/>
    <xf numFmtId="0" fontId="35" fillId="57" borderId="0" applyNumberFormat="0" applyBorder="0" applyAlignment="0" applyProtection="0"/>
    <xf numFmtId="0" fontId="35" fillId="58" borderId="0" applyNumberFormat="0" applyBorder="0" applyAlignment="0" applyProtection="0"/>
    <xf numFmtId="0" fontId="35" fillId="55" borderId="0" applyNumberFormat="0" applyBorder="0" applyAlignment="0" applyProtection="0"/>
    <xf numFmtId="0" fontId="36" fillId="52" borderId="0" applyNumberFormat="0" applyBorder="0" applyAlignment="0" applyProtection="0"/>
    <xf numFmtId="0" fontId="36" fillId="57" borderId="0" applyNumberFormat="0" applyBorder="0" applyAlignment="0" applyProtection="0"/>
    <xf numFmtId="0" fontId="35" fillId="61" borderId="0" applyNumberFormat="0" applyBorder="0" applyAlignment="0" applyProtection="0"/>
    <xf numFmtId="0" fontId="35" fillId="62" borderId="0" applyNumberFormat="0" applyBorder="0" applyAlignment="0" applyProtection="0"/>
    <xf numFmtId="0" fontId="36" fillId="52" borderId="0" applyNumberFormat="0" applyBorder="0" applyAlignment="0" applyProtection="0"/>
    <xf numFmtId="0" fontId="36" fillId="54" borderId="0" applyNumberFormat="0" applyBorder="0" applyAlignment="0" applyProtection="0"/>
    <xf numFmtId="0" fontId="35" fillId="54" borderId="0" applyNumberFormat="0" applyBorder="0" applyAlignment="0" applyProtection="0"/>
    <xf numFmtId="0" fontId="35" fillId="63" borderId="0" applyNumberFormat="0" applyBorder="0" applyAlignment="0" applyProtection="0"/>
    <xf numFmtId="0" fontId="36" fillId="52" borderId="0" applyNumberFormat="0" applyBorder="0" applyAlignment="0" applyProtection="0"/>
    <xf numFmtId="0" fontId="36" fillId="64" borderId="0" applyNumberFormat="0" applyBorder="0" applyAlignment="0" applyProtection="0"/>
    <xf numFmtId="0" fontId="35" fillId="65" borderId="0" applyNumberFormat="0" applyBorder="0" applyAlignment="0" applyProtection="0"/>
    <xf numFmtId="0" fontId="35" fillId="66" borderId="0" applyNumberFormat="0" applyBorder="0" applyAlignment="0" applyProtection="0"/>
    <xf numFmtId="0" fontId="37" fillId="38" borderId="0" applyNumberFormat="0" applyBorder="0" applyAlignment="0" applyProtection="0">
      <alignment vertical="center"/>
    </xf>
    <xf numFmtId="176" fontId="38" fillId="0" borderId="0" applyFill="0" applyBorder="0" applyAlignment="0"/>
    <xf numFmtId="0" fontId="39" fillId="33" borderId="14" applyNumberFormat="0" applyAlignment="0" applyProtection="0">
      <alignment vertical="center"/>
    </xf>
    <xf numFmtId="0" fontId="40" fillId="67" borderId="15" applyNumberFormat="0" applyAlignment="0" applyProtection="0">
      <alignment vertical="center"/>
    </xf>
    <xf numFmtId="0" fontId="41" fillId="0" borderId="0" applyProtection="0">
      <alignment vertical="center"/>
    </xf>
    <xf numFmtId="41" fontId="31" fillId="0" borderId="0" applyFont="0" applyFill="0" applyBorder="0" applyAlignment="0" applyProtection="0"/>
    <xf numFmtId="177" fontId="42" fillId="0" borderId="0"/>
    <xf numFmtId="43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80" fontId="42" fillId="0" borderId="0"/>
    <xf numFmtId="0" fontId="43" fillId="0" borderId="0" applyProtection="0"/>
    <xf numFmtId="181" fontId="42" fillId="0" borderId="0"/>
    <xf numFmtId="0" fontId="44" fillId="0" borderId="0" applyNumberFormat="0" applyFill="0" applyBorder="0" applyAlignment="0" applyProtection="0">
      <alignment vertical="center"/>
    </xf>
    <xf numFmtId="2" fontId="43" fillId="0" borderId="0" applyProtection="0"/>
    <xf numFmtId="0" fontId="45" fillId="39" borderId="0" applyNumberFormat="0" applyBorder="0" applyAlignment="0" applyProtection="0">
      <alignment vertical="center"/>
    </xf>
    <xf numFmtId="38" fontId="46" fillId="41" borderId="0" applyBorder="0" applyAlignment="0" applyProtection="0"/>
    <xf numFmtId="0" fontId="47" fillId="0" borderId="16" applyNumberFormat="0" applyAlignment="0" applyProtection="0">
      <alignment horizontal="left" vertical="center"/>
    </xf>
    <xf numFmtId="0" fontId="47" fillId="0" borderId="17">
      <alignment horizontal="left" vertical="center"/>
    </xf>
    <xf numFmtId="0" fontId="48" fillId="0" borderId="18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Protection="0"/>
    <xf numFmtId="0" fontId="47" fillId="0" borderId="0" applyProtection="0"/>
    <xf numFmtId="0" fontId="52" fillId="34" borderId="14" applyNumberFormat="0" applyAlignment="0" applyProtection="0">
      <alignment vertical="center"/>
    </xf>
    <xf numFmtId="10" fontId="46" fillId="33" borderId="1" applyBorder="0" applyAlignment="0" applyProtection="0"/>
    <xf numFmtId="0" fontId="52" fillId="34" borderId="14" applyNumberFormat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37" fontId="55" fillId="0" borderId="0"/>
    <xf numFmtId="0" fontId="56" fillId="0" borderId="0"/>
    <xf numFmtId="0" fontId="57" fillId="0" borderId="0"/>
    <xf numFmtId="0" fontId="58" fillId="0" borderId="0"/>
    <xf numFmtId="0" fontId="32" fillId="35" borderId="22" applyNumberFormat="0" applyFont="0" applyAlignment="0" applyProtection="0">
      <alignment vertical="center"/>
    </xf>
    <xf numFmtId="0" fontId="59" fillId="33" borderId="23" applyNumberFormat="0" applyAlignment="0" applyProtection="0">
      <alignment vertical="center"/>
    </xf>
    <xf numFmtId="10" fontId="31" fillId="0" borderId="0" applyFont="0" applyFill="0" applyBorder="0" applyAlignment="0" applyProtection="0"/>
    <xf numFmtId="1" fontId="31" fillId="0" borderId="0"/>
    <xf numFmtId="0" fontId="1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center"/>
    </xf>
    <xf numFmtId="0" fontId="43" fillId="0" borderId="24" applyProtection="0"/>
    <xf numFmtId="0" fontId="61" fillId="0" borderId="0" applyNumberFormat="0" applyFill="0" applyBorder="0" applyAlignment="0" applyProtection="0">
      <alignment vertical="center"/>
    </xf>
    <xf numFmtId="9" fontId="6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63" fillId="0" borderId="25" applyNumberFormat="0" applyFill="0" applyAlignment="0" applyProtection="0">
      <alignment vertical="center"/>
    </xf>
    <xf numFmtId="0" fontId="64" fillId="0" borderId="19" applyNumberFormat="0" applyFill="0" applyAlignment="0" applyProtection="0">
      <alignment vertical="center"/>
    </xf>
    <xf numFmtId="0" fontId="65" fillId="0" borderId="26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0" borderId="0">
      <alignment horizontal="centerContinuous" vertical="center"/>
    </xf>
    <xf numFmtId="0" fontId="9" fillId="0" borderId="1">
      <alignment horizontal="distributed" vertical="center" wrapText="1"/>
    </xf>
    <xf numFmtId="0" fontId="37" fillId="38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9" fillId="64" borderId="0" applyNumberFormat="0" applyBorder="0" applyAlignment="0" applyProtection="0"/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69" fillId="61" borderId="0" applyNumberFormat="0" applyBorder="0" applyAlignment="0" applyProtection="0"/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9" fillId="61" borderId="0" applyNumberFormat="0" applyBorder="0" applyAlignment="0" applyProtection="0"/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37" fillId="38" borderId="0" applyProtection="0">
      <alignment vertical="center"/>
    </xf>
    <xf numFmtId="0" fontId="70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9" fillId="61" borderId="0" applyNumberFormat="0" applyBorder="0" applyAlignment="0" applyProtection="0"/>
    <xf numFmtId="0" fontId="37" fillId="40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69" fillId="61" borderId="0" applyNumberFormat="0" applyBorder="0" applyAlignment="0" applyProtection="0"/>
    <xf numFmtId="0" fontId="68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7" fillId="40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69" fillId="61" borderId="0" applyNumberFormat="0" applyBorder="0" applyAlignment="0" applyProtection="0"/>
    <xf numFmtId="0" fontId="71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40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71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37" fillId="3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3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72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32" fillId="0" borderId="0">
      <alignment vertical="center"/>
    </xf>
    <xf numFmtId="0" fontId="1" fillId="0" borderId="0"/>
    <xf numFmtId="0" fontId="7" fillId="0" borderId="0">
      <alignment vertical="center"/>
    </xf>
    <xf numFmtId="0" fontId="1" fillId="0" borderId="0"/>
    <xf numFmtId="0" fontId="1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3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74" fillId="0" borderId="0" applyFont="0" applyFill="0" applyBorder="0" applyAlignment="0" applyProtection="0"/>
    <xf numFmtId="0" fontId="45" fillId="39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68" borderId="0" applyNumberFormat="0" applyBorder="0" applyAlignment="0" applyProtection="0"/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75" fillId="68" borderId="0" applyNumberFormat="0" applyBorder="0" applyAlignment="0" applyProtection="0"/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75" fillId="68" borderId="0" applyNumberFormat="0" applyBorder="0" applyAlignment="0" applyProtection="0"/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45" fillId="39" borderId="0" applyProtection="0">
      <alignment vertical="center"/>
    </xf>
    <xf numFmtId="0" fontId="77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75" fillId="68" borderId="0" applyNumberFormat="0" applyBorder="0" applyAlignment="0" applyProtection="0"/>
    <xf numFmtId="0" fontId="45" fillId="36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75" fillId="68" borderId="0" applyNumberFormat="0" applyBorder="0" applyAlignment="0" applyProtection="0"/>
    <xf numFmtId="0" fontId="76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5" fillId="68" borderId="0" applyNumberFormat="0" applyBorder="0" applyAlignment="0" applyProtection="0"/>
    <xf numFmtId="0" fontId="78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78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45" fillId="39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80" fillId="0" borderId="27" applyNumberFormat="0" applyFill="0" applyAlignment="0" applyProtection="0">
      <alignment vertical="center"/>
    </xf>
    <xf numFmtId="182" fontId="62" fillId="0" borderId="0" applyFont="0" applyFill="0" applyBorder="0" applyAlignment="0" applyProtection="0"/>
    <xf numFmtId="0" fontId="39" fillId="41" borderId="14" applyNumberFormat="0" applyAlignment="0" applyProtection="0">
      <alignment vertical="center"/>
    </xf>
    <xf numFmtId="0" fontId="81" fillId="67" borderId="15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3" fillId="0" borderId="21" applyNumberFormat="0" applyFill="0" applyAlignment="0" applyProtection="0">
      <alignment vertical="center"/>
    </xf>
    <xf numFmtId="183" fontId="72" fillId="0" borderId="0" applyFont="0" applyFill="0" applyBorder="0" applyAlignment="0" applyProtection="0"/>
    <xf numFmtId="184" fontId="72" fillId="0" borderId="0" applyFont="0" applyFill="0" applyBorder="0" applyAlignment="0" applyProtection="0"/>
    <xf numFmtId="185" fontId="72" fillId="0" borderId="0" applyFont="0" applyFill="0" applyBorder="0" applyAlignment="0" applyProtection="0"/>
    <xf numFmtId="186" fontId="72" fillId="0" borderId="0" applyFont="0" applyFill="0" applyBorder="0" applyAlignment="0" applyProtection="0"/>
    <xf numFmtId="0" fontId="42" fillId="0" borderId="0"/>
    <xf numFmtId="41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72" fillId="0" borderId="0" applyFont="0" applyFill="0" applyBorder="0" applyAlignment="0" applyProtection="0"/>
    <xf numFmtId="0" fontId="7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87" fontId="62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4" fillId="0" borderId="0"/>
    <xf numFmtId="0" fontId="82" fillId="69" borderId="0" applyNumberFormat="0" applyBorder="0" applyAlignment="0" applyProtection="0"/>
    <xf numFmtId="0" fontId="82" fillId="70" borderId="0" applyNumberFormat="0" applyBorder="0" applyAlignment="0" applyProtection="0"/>
    <xf numFmtId="0" fontId="82" fillId="71" borderId="0" applyNumberFormat="0" applyBorder="0" applyAlignment="0" applyProtection="0"/>
    <xf numFmtId="0" fontId="34" fillId="72" borderId="0" applyNumberFormat="0" applyBorder="0" applyAlignment="0" applyProtection="0">
      <alignment vertical="center"/>
    </xf>
    <xf numFmtId="0" fontId="34" fillId="73" borderId="0" applyNumberFormat="0" applyBorder="0" applyAlignment="0" applyProtection="0">
      <alignment vertical="center"/>
    </xf>
    <xf numFmtId="0" fontId="34" fillId="74" borderId="0" applyNumberFormat="0" applyBorder="0" applyAlignment="0" applyProtection="0">
      <alignment vertical="center"/>
    </xf>
    <xf numFmtId="0" fontId="34" fillId="49" borderId="0" applyNumberFormat="0" applyBorder="0" applyAlignment="0" applyProtection="0">
      <alignment vertical="center"/>
    </xf>
    <xf numFmtId="0" fontId="34" fillId="47" borderId="0" applyNumberFormat="0" applyBorder="0" applyAlignment="0" applyProtection="0">
      <alignment vertical="center"/>
    </xf>
    <xf numFmtId="0" fontId="34" fillId="75" borderId="0" applyNumberFormat="0" applyBorder="0" applyAlignment="0" applyProtection="0">
      <alignment vertical="center"/>
    </xf>
    <xf numFmtId="0" fontId="54" fillId="43" borderId="0" applyNumberFormat="0" applyBorder="0" applyAlignment="0" applyProtection="0">
      <alignment vertical="center"/>
    </xf>
    <xf numFmtId="0" fontId="59" fillId="41" borderId="23" applyNumberFormat="0" applyAlignment="0" applyProtection="0">
      <alignment vertical="center"/>
    </xf>
    <xf numFmtId="0" fontId="52" fillId="34" borderId="14" applyNumberFormat="0" applyAlignment="0" applyProtection="0">
      <alignment vertical="center"/>
    </xf>
    <xf numFmtId="1" fontId="9" fillId="0" borderId="1">
      <alignment vertical="center"/>
      <protection locked="0"/>
    </xf>
    <xf numFmtId="0" fontId="83" fillId="0" borderId="0"/>
    <xf numFmtId="188" fontId="9" fillId="0" borderId="1">
      <alignment vertical="center"/>
      <protection locked="0"/>
    </xf>
    <xf numFmtId="0" fontId="31" fillId="0" borderId="0"/>
    <xf numFmtId="0" fontId="1" fillId="35" borderId="22" applyNumberFormat="0" applyFont="0" applyAlignment="0" applyProtection="0">
      <alignment vertical="center"/>
    </xf>
    <xf numFmtId="38" fontId="84" fillId="0" borderId="0" applyFont="0" applyFill="0" applyBorder="0" applyAlignment="0" applyProtection="0"/>
    <xf numFmtId="4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4" fillId="0" borderId="0" applyFont="0" applyFill="0" applyBorder="0" applyAlignment="0" applyProtection="0"/>
    <xf numFmtId="0" fontId="85" fillId="0" borderId="0"/>
  </cellStyleXfs>
  <cellXfs count="102">
    <xf numFmtId="0" fontId="0" fillId="0" borderId="0" xfId="0"/>
    <xf numFmtId="0" fontId="1" fillId="0" borderId="0" xfId="478" applyFont="1"/>
    <xf numFmtId="0" fontId="2" fillId="0" borderId="0" xfId="478"/>
    <xf numFmtId="0" fontId="2" fillId="0" borderId="0" xfId="478" applyAlignment="1">
      <alignment vertical="center"/>
    </xf>
    <xf numFmtId="0" fontId="3" fillId="0" borderId="0" xfId="478" applyFont="1"/>
    <xf numFmtId="0" fontId="3" fillId="0" borderId="0" xfId="478" applyFont="1" applyAlignment="1">
      <alignment vertical="center"/>
    </xf>
    <xf numFmtId="0" fontId="4" fillId="0" borderId="0" xfId="496" applyFont="1" applyAlignment="1">
      <alignment horizontal="center" vertical="center"/>
    </xf>
    <xf numFmtId="0" fontId="1" fillId="0" borderId="0" xfId="478" applyFont="1" applyAlignment="1">
      <alignment vertical="center"/>
    </xf>
    <xf numFmtId="0" fontId="5" fillId="0" borderId="0" xfId="496" applyFont="1" applyAlignment="1">
      <alignment horizontal="center"/>
    </xf>
    <xf numFmtId="0" fontId="1" fillId="0" borderId="1" xfId="478" applyFont="1" applyBorder="1" applyAlignment="1">
      <alignment horizontal="center" vertical="center"/>
    </xf>
    <xf numFmtId="0" fontId="1" fillId="0" borderId="1" xfId="478" applyFont="1" applyBorder="1" applyAlignment="1">
      <alignment horizontal="center" vertical="center" wrapText="1"/>
    </xf>
    <xf numFmtId="0" fontId="1" fillId="0" borderId="1" xfId="478" applyFont="1" applyBorder="1" applyAlignment="1">
      <alignment vertical="center"/>
    </xf>
    <xf numFmtId="0" fontId="1" fillId="0" borderId="1" xfId="478" applyFont="1" applyBorder="1" applyAlignment="1">
      <alignment vertical="center" wrapText="1"/>
    </xf>
    <xf numFmtId="189" fontId="1" fillId="0" borderId="1" xfId="478" applyNumberFormat="1" applyFont="1" applyBorder="1"/>
    <xf numFmtId="0" fontId="2" fillId="0" borderId="1" xfId="478" applyBorder="1"/>
    <xf numFmtId="0" fontId="6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1" fillId="0" borderId="0" xfId="0" applyFont="1"/>
    <xf numFmtId="0" fontId="7" fillId="0" borderId="0" xfId="0" applyFont="1" applyAlignment="1">
      <alignment horizontal="center" vertical="center"/>
    </xf>
    <xf numFmtId="0" fontId="3" fillId="0" borderId="0" xfId="0" applyFont="1"/>
    <xf numFmtId="0" fontId="6" fillId="0" borderId="0" xfId="0" applyFont="1" applyAlignment="1">
      <alignment horizontal="centerContinuous" vertical="top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90" fontId="1" fillId="0" borderId="1" xfId="0" applyNumberFormat="1" applyFont="1" applyBorder="1" applyAlignment="1">
      <alignment horizontal="lef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2"/>
    </xf>
    <xf numFmtId="190" fontId="1" fillId="0" borderId="1" xfId="0" applyNumberFormat="1" applyFont="1" applyBorder="1" applyAlignment="1">
      <alignment horizontal="center" vertical="center" wrapText="1"/>
    </xf>
    <xf numFmtId="191" fontId="1" fillId="0" borderId="3" xfId="0" applyNumberFormat="1" applyFont="1" applyBorder="1" applyAlignment="1">
      <alignment horizontal="right" vertical="center" wrapText="1"/>
    </xf>
    <xf numFmtId="191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91" fontId="1" fillId="0" borderId="3" xfId="0" applyNumberFormat="1" applyFont="1" applyBorder="1" applyAlignment="1">
      <alignment horizontal="center" vertical="center" wrapText="1"/>
    </xf>
    <xf numFmtId="191" fontId="1" fillId="0" borderId="1" xfId="0" applyNumberFormat="1" applyFont="1" applyBorder="1" applyAlignment="1">
      <alignment horizontal="center" vertical="center" wrapText="1"/>
    </xf>
    <xf numFmtId="189" fontId="1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1" fillId="0" borderId="0" xfId="496"/>
    <xf numFmtId="0" fontId="4" fillId="0" borderId="0" xfId="496" applyFont="1" applyAlignment="1">
      <alignment vertical="center"/>
    </xf>
    <xf numFmtId="0" fontId="5" fillId="0" borderId="0" xfId="496" applyFont="1"/>
    <xf numFmtId="0" fontId="5" fillId="0" borderId="0" xfId="496" applyFont="1" applyAlignment="1">
      <alignment horizontal="right"/>
    </xf>
    <xf numFmtId="0" fontId="5" fillId="0" borderId="1" xfId="496" applyFont="1" applyBorder="1" applyAlignment="1">
      <alignment horizontal="center" vertical="center" wrapText="1"/>
    </xf>
    <xf numFmtId="0" fontId="5" fillId="0" borderId="1" xfId="496" applyFont="1" applyBorder="1" applyAlignment="1">
      <alignment horizontal="center" vertical="center"/>
    </xf>
    <xf numFmtId="0" fontId="5" fillId="0" borderId="0" xfId="496" applyFont="1" applyAlignment="1">
      <alignment horizontal="center" vertical="center" wrapText="1"/>
    </xf>
    <xf numFmtId="0" fontId="5" fillId="0" borderId="0" xfId="496" applyFont="1" applyAlignment="1">
      <alignment vertical="center"/>
    </xf>
    <xf numFmtId="192" fontId="1" fillId="0" borderId="1" xfId="0" applyNumberFormat="1" applyFont="1" applyBorder="1" applyAlignment="1">
      <alignment horizontal="right" vertical="center" wrapText="1"/>
    </xf>
    <xf numFmtId="189" fontId="8" fillId="0" borderId="1" xfId="0" applyNumberFormat="1" applyFont="1" applyBorder="1" applyAlignment="1">
      <alignment horizontal="center" vertical="center" wrapText="1"/>
    </xf>
    <xf numFmtId="190" fontId="9" fillId="0" borderId="4" xfId="0" applyNumberFormat="1" applyFont="1" applyBorder="1" applyAlignment="1">
      <alignment horizontal="left" vertical="center" wrapText="1"/>
    </xf>
    <xf numFmtId="189" fontId="8" fillId="0" borderId="1" xfId="0" applyNumberFormat="1" applyFont="1" applyBorder="1" applyAlignment="1">
      <alignment horizontal="right" vertical="center" wrapText="1"/>
    </xf>
    <xf numFmtId="189" fontId="7" fillId="0" borderId="0" xfId="0" applyNumberFormat="1" applyFont="1" applyAlignment="1">
      <alignment horizontal="center" vertical="center"/>
    </xf>
    <xf numFmtId="189" fontId="3" fillId="0" borderId="0" xfId="0" applyNumberFormat="1" applyFont="1"/>
    <xf numFmtId="189" fontId="6" fillId="0" borderId="0" xfId="0" applyNumberFormat="1" applyFont="1" applyAlignment="1">
      <alignment horizontal="centerContinuous" vertical="top"/>
    </xf>
    <xf numFmtId="189" fontId="1" fillId="0" borderId="0" xfId="0" applyNumberFormat="1" applyFont="1" applyAlignment="1">
      <alignment horizontal="right"/>
    </xf>
    <xf numFmtId="18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90" fontId="10" fillId="0" borderId="1" xfId="0" applyNumberFormat="1" applyFont="1" applyBorder="1" applyAlignment="1">
      <alignment vertical="center" wrapText="1"/>
    </xf>
    <xf numFmtId="190" fontId="9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/>
    </xf>
    <xf numFmtId="189" fontId="1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vertical="top"/>
    </xf>
    <xf numFmtId="0" fontId="1" fillId="0" borderId="0" xfId="0" applyFont="1" applyAlignment="1">
      <alignment vertical="center"/>
    </xf>
    <xf numFmtId="193" fontId="1" fillId="0" borderId="1" xfId="0" applyNumberFormat="1" applyFont="1" applyBorder="1" applyAlignment="1">
      <alignment horizontal="center" vertical="center" wrapText="1"/>
    </xf>
    <xf numFmtId="191" fontId="1" fillId="0" borderId="1" xfId="0" applyNumberFormat="1" applyFont="1" applyBorder="1" applyAlignment="1">
      <alignment horizontal="left" vertical="center" wrapText="1"/>
    </xf>
    <xf numFmtId="189" fontId="1" fillId="0" borderId="1" xfId="0" applyNumberFormat="1" applyFont="1" applyBorder="1" applyAlignment="1">
      <alignment wrapText="1"/>
    </xf>
    <xf numFmtId="0" fontId="7" fillId="0" borderId="1" xfId="0" applyFont="1" applyBorder="1" applyAlignment="1">
      <alignment vertical="center"/>
    </xf>
    <xf numFmtId="191" fontId="1" fillId="0" borderId="4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 indent="3"/>
    </xf>
    <xf numFmtId="19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Continuous" vertical="center"/>
    </xf>
    <xf numFmtId="194" fontId="1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/>
    </xf>
    <xf numFmtId="191" fontId="7" fillId="0" borderId="0" xfId="0" applyNumberFormat="1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 vertical="top"/>
    </xf>
    <xf numFmtId="0" fontId="7" fillId="0" borderId="0" xfId="0" applyFont="1" applyAlignment="1">
      <alignment horizontal="left" vertical="center"/>
    </xf>
    <xf numFmtId="195" fontId="7" fillId="0" borderId="0" xfId="0" applyNumberFormat="1" applyFont="1" applyAlignment="1">
      <alignment horizontal="center" vertical="center"/>
    </xf>
    <xf numFmtId="195" fontId="6" fillId="0" borderId="0" xfId="0" applyNumberFormat="1" applyFont="1" applyAlignment="1">
      <alignment horizontal="centerContinuous" vertical="top"/>
    </xf>
    <xf numFmtId="49" fontId="6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195" fontId="7" fillId="0" borderId="0" xfId="0" applyNumberFormat="1" applyFont="1" applyAlignment="1">
      <alignment vertical="center"/>
    </xf>
    <xf numFmtId="193" fontId="7" fillId="0" borderId="0" xfId="0" applyNumberFormat="1" applyFont="1" applyAlignment="1">
      <alignment horizontal="right" vertical="top"/>
    </xf>
    <xf numFmtId="196" fontId="6" fillId="0" borderId="0" xfId="0" applyNumberFormat="1" applyFont="1" applyAlignment="1">
      <alignment horizontal="center" vertical="top"/>
    </xf>
    <xf numFmtId="193" fontId="1" fillId="0" borderId="0" xfId="0" applyNumberFormat="1" applyFont="1" applyAlignment="1">
      <alignment horizontal="left"/>
    </xf>
    <xf numFmtId="193" fontId="1" fillId="0" borderId="0" xfId="0" applyNumberFormat="1" applyFont="1" applyAlignment="1">
      <alignment horizontal="right"/>
    </xf>
    <xf numFmtId="193" fontId="0" fillId="0" borderId="1" xfId="0" applyNumberFormat="1" applyBorder="1" applyAlignment="1">
      <alignment horizontal="center" vertical="center" wrapText="1"/>
    </xf>
    <xf numFmtId="193" fontId="0" fillId="0" borderId="2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93" fontId="0" fillId="0" borderId="5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91" fontId="0" fillId="0" borderId="4" xfId="0" applyNumberFormat="1" applyBorder="1" applyAlignment="1">
      <alignment horizontal="center" vertical="center" wrapText="1"/>
    </xf>
    <xf numFmtId="191" fontId="0" fillId="0" borderId="3" xfId="0" applyNumberFormat="1" applyBorder="1" applyAlignment="1">
      <alignment horizontal="center" vertical="center" wrapText="1"/>
    </xf>
    <xf numFmtId="195" fontId="7" fillId="0" borderId="1" xfId="0" applyNumberFormat="1" applyFont="1" applyBorder="1" applyAlignment="1">
      <alignment vertical="center"/>
    </xf>
    <xf numFmtId="193" fontId="0" fillId="0" borderId="2" xfId="0" applyNumberFormat="1" applyBorder="1" applyAlignment="1">
      <alignment vertical="center" wrapText="1"/>
    </xf>
    <xf numFmtId="195" fontId="0" fillId="0" borderId="2" xfId="0" applyNumberForma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</cellXfs>
  <cellStyles count="83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齲_x0001_C铣_x0014__x0007__x0001__x0001_" xfId="49"/>
    <cellStyle name="_ET_STYLE_NoName_00_" xfId="50"/>
    <cellStyle name="20% - Accent1" xfId="51"/>
    <cellStyle name="20% - Accent2" xfId="52"/>
    <cellStyle name="20% - Accent3" xfId="53"/>
    <cellStyle name="20% - Accent4" xfId="54"/>
    <cellStyle name="20% - Accent5" xfId="55"/>
    <cellStyle name="20% - Accent6" xfId="56"/>
    <cellStyle name="20% - 强调文字颜色 1 2" xfId="57"/>
    <cellStyle name="20% - 强调文字颜色 2 2" xfId="58"/>
    <cellStyle name="20% - 强调文字颜色 3 2" xfId="59"/>
    <cellStyle name="20% - 强调文字颜色 4 2" xfId="60"/>
    <cellStyle name="20% - 强调文字颜色 5 2" xfId="61"/>
    <cellStyle name="20% - 强调文字颜色 6 2" xfId="62"/>
    <cellStyle name="40% - Accent1" xfId="63"/>
    <cellStyle name="40% - Accent2" xfId="64"/>
    <cellStyle name="40% - Accent3" xfId="65"/>
    <cellStyle name="40% - Accent4" xfId="66"/>
    <cellStyle name="40% - Accent5" xfId="67"/>
    <cellStyle name="40% - Accent6" xfId="68"/>
    <cellStyle name="40% - 强调文字颜色 1 2" xfId="69"/>
    <cellStyle name="40% - 强调文字颜色 2 2" xfId="70"/>
    <cellStyle name="40% - 强调文字颜色 3 2" xfId="71"/>
    <cellStyle name="40% - 强调文字颜色 4 2" xfId="72"/>
    <cellStyle name="40% - 强调文字颜色 5 2" xfId="73"/>
    <cellStyle name="40% - 强调文字颜色 6 2" xfId="74"/>
    <cellStyle name="60% - Accent1" xfId="75"/>
    <cellStyle name="60% - Accent2" xfId="76"/>
    <cellStyle name="60% - Accent3" xfId="77"/>
    <cellStyle name="60% - Accent4" xfId="78"/>
    <cellStyle name="60% - Accent5" xfId="79"/>
    <cellStyle name="60% - Accent6" xfId="80"/>
    <cellStyle name="60% - 强调文字颜色 1 2" xfId="81"/>
    <cellStyle name="60% - 强调文字颜色 2 2" xfId="82"/>
    <cellStyle name="60% - 强调文字颜色 3 2" xfId="83"/>
    <cellStyle name="60% - 强调文字颜色 4 2" xfId="84"/>
    <cellStyle name="60% - 强调文字颜色 5 2" xfId="85"/>
    <cellStyle name="60% - 强调文字颜色 6 2" xfId="86"/>
    <cellStyle name="Accent1" xfId="87"/>
    <cellStyle name="Accent1 - 20%" xfId="88"/>
    <cellStyle name="Accent1 - 40%" xfId="89"/>
    <cellStyle name="Accent1 - 60%" xfId="90"/>
    <cellStyle name="Accent1_2006年33甘肃" xfId="91"/>
    <cellStyle name="Accent2" xfId="92"/>
    <cellStyle name="Accent2 - 20%" xfId="93"/>
    <cellStyle name="Accent2 - 40%" xfId="94"/>
    <cellStyle name="Accent2 - 60%" xfId="95"/>
    <cellStyle name="Accent2_2006年33甘肃" xfId="96"/>
    <cellStyle name="Accent3" xfId="97"/>
    <cellStyle name="Accent3 - 20%" xfId="98"/>
    <cellStyle name="Accent3 - 40%" xfId="99"/>
    <cellStyle name="Accent3 - 60%" xfId="100"/>
    <cellStyle name="Accent3_2006年33甘肃" xfId="101"/>
    <cellStyle name="Accent4" xfId="102"/>
    <cellStyle name="Accent4 - 20%" xfId="103"/>
    <cellStyle name="Accent4 - 40%" xfId="104"/>
    <cellStyle name="Accent4 - 60%" xfId="105"/>
    <cellStyle name="Accent5" xfId="106"/>
    <cellStyle name="Accent5 - 20%" xfId="107"/>
    <cellStyle name="Accent5 - 40%" xfId="108"/>
    <cellStyle name="Accent5 - 60%" xfId="109"/>
    <cellStyle name="Accent6" xfId="110"/>
    <cellStyle name="Accent6 - 20%" xfId="111"/>
    <cellStyle name="Accent6 - 40%" xfId="112"/>
    <cellStyle name="Accent6 - 60%" xfId="113"/>
    <cellStyle name="Accent6_2006年33甘肃" xfId="114"/>
    <cellStyle name="Bad" xfId="115"/>
    <cellStyle name="Calc Currency (0)" xfId="116"/>
    <cellStyle name="Calculation" xfId="117"/>
    <cellStyle name="Check Cell" xfId="118"/>
    <cellStyle name="ColLevel_0" xfId="119"/>
    <cellStyle name="Comma [0]" xfId="120"/>
    <cellStyle name="comma zerodec" xfId="121"/>
    <cellStyle name="Comma_1995" xfId="122"/>
    <cellStyle name="Currency [0]" xfId="123"/>
    <cellStyle name="Currency_1995" xfId="124"/>
    <cellStyle name="Currency1" xfId="125"/>
    <cellStyle name="Date" xfId="126"/>
    <cellStyle name="Dollar (zero dec)" xfId="127"/>
    <cellStyle name="Explanatory Text" xfId="128"/>
    <cellStyle name="Fixed" xfId="129"/>
    <cellStyle name="Good" xfId="130"/>
    <cellStyle name="Grey" xfId="131"/>
    <cellStyle name="Header1" xfId="132"/>
    <cellStyle name="Header2" xfId="133"/>
    <cellStyle name="Heading 1" xfId="134"/>
    <cellStyle name="Heading 2" xfId="135"/>
    <cellStyle name="Heading 3" xfId="136"/>
    <cellStyle name="Heading 4" xfId="137"/>
    <cellStyle name="HEADING1" xfId="138"/>
    <cellStyle name="HEADING2" xfId="139"/>
    <cellStyle name="Input" xfId="140"/>
    <cellStyle name="Input [yellow]" xfId="141"/>
    <cellStyle name="Input_20121229 提供执行转移支付" xfId="142"/>
    <cellStyle name="Linked Cell" xfId="143"/>
    <cellStyle name="Neutral" xfId="144"/>
    <cellStyle name="no dec" xfId="145"/>
    <cellStyle name="Norma,_laroux_4_营业在建 (2)_E21" xfId="146"/>
    <cellStyle name="Normal - Style1" xfId="147"/>
    <cellStyle name="Normal_#10-Headcount" xfId="148"/>
    <cellStyle name="Note" xfId="149"/>
    <cellStyle name="Output" xfId="150"/>
    <cellStyle name="Percent [2]" xfId="151"/>
    <cellStyle name="Percent_laroux" xfId="152"/>
    <cellStyle name="RowLevel_0" xfId="153"/>
    <cellStyle name="Title" xfId="154"/>
    <cellStyle name="Total" xfId="155"/>
    <cellStyle name="Warning Text" xfId="156"/>
    <cellStyle name="百分比 2" xfId="157"/>
    <cellStyle name="百分比 3" xfId="158"/>
    <cellStyle name="百分比 4" xfId="159"/>
    <cellStyle name="百分比 5" xfId="160"/>
    <cellStyle name="标题 1 2" xfId="161"/>
    <cellStyle name="标题 2 2" xfId="162"/>
    <cellStyle name="标题 3 2" xfId="163"/>
    <cellStyle name="标题 4 2" xfId="164"/>
    <cellStyle name="标题 5" xfId="165"/>
    <cellStyle name="表标题" xfId="166"/>
    <cellStyle name="差 2" xfId="167"/>
    <cellStyle name="差_00省级(打印)" xfId="168"/>
    <cellStyle name="差_03昭通" xfId="169"/>
    <cellStyle name="差_0502通海县" xfId="170"/>
    <cellStyle name="差_05潍坊" xfId="171"/>
    <cellStyle name="差_0605石屏县" xfId="172"/>
    <cellStyle name="差_0605石屏县_财力性转移支付2010年预算参考数" xfId="173"/>
    <cellStyle name="差_07临沂" xfId="174"/>
    <cellStyle name="差_09黑龙江" xfId="175"/>
    <cellStyle name="差_09黑龙江_财力性转移支付2010年预算参考数" xfId="176"/>
    <cellStyle name="差_1" xfId="177"/>
    <cellStyle name="差_1_财力性转移支付2010年预算参考数" xfId="178"/>
    <cellStyle name="差_1110洱源县" xfId="179"/>
    <cellStyle name="差_1110洱源县_财力性转移支付2010年预算参考数" xfId="180"/>
    <cellStyle name="差_11大理" xfId="181"/>
    <cellStyle name="差_11大理_财力性转移支付2010年预算参考数" xfId="182"/>
    <cellStyle name="差_12滨州" xfId="183"/>
    <cellStyle name="差_12滨州_财力性转移支付2010年预算参考数" xfId="184"/>
    <cellStyle name="差_14安徽" xfId="185"/>
    <cellStyle name="差_14安徽_财力性转移支付2010年预算参考数" xfId="186"/>
    <cellStyle name="差_2" xfId="187"/>
    <cellStyle name="差_2_财力性转移支付2010年预算参考数" xfId="188"/>
    <cellStyle name="差_2006年22湖南" xfId="189"/>
    <cellStyle name="差_2006年22湖南_财力性转移支付2010年预算参考数" xfId="190"/>
    <cellStyle name="差_2006年27重庆" xfId="191"/>
    <cellStyle name="差_2006年27重庆_财力性转移支付2010年预算参考数" xfId="192"/>
    <cellStyle name="差_2006年28四川" xfId="193"/>
    <cellStyle name="差_2006年28四川_财力性转移支付2010年预算参考数" xfId="194"/>
    <cellStyle name="差_2006年30云南" xfId="195"/>
    <cellStyle name="差_2006年33甘肃" xfId="196"/>
    <cellStyle name="差_2006年34青海" xfId="197"/>
    <cellStyle name="差_2006年34青海_财力性转移支付2010年预算参考数" xfId="198"/>
    <cellStyle name="差_2006年全省财力计算表（中央、决算）" xfId="199"/>
    <cellStyle name="差_2006年水利统计指标统计表" xfId="200"/>
    <cellStyle name="差_2006年水利统计指标统计表_财力性转移支付2010年预算参考数" xfId="201"/>
    <cellStyle name="差_2007年收支情况及2008年收支预计表(汇总表)" xfId="202"/>
    <cellStyle name="差_2007年收支情况及2008年收支预计表(汇总表)_财力性转移支付2010年预算参考数" xfId="203"/>
    <cellStyle name="差_2007年一般预算支出剔除" xfId="204"/>
    <cellStyle name="差_2007年一般预算支出剔除_财力性转移支付2010年预算参考数" xfId="205"/>
    <cellStyle name="差_2007一般预算支出口径剔除表" xfId="206"/>
    <cellStyle name="差_2007一般预算支出口径剔除表_财力性转移支付2010年预算参考数" xfId="207"/>
    <cellStyle name="差_2008计算资料（8月5）" xfId="208"/>
    <cellStyle name="差_2008年全省汇总收支计算表" xfId="209"/>
    <cellStyle name="差_2008年全省汇总收支计算表_财力性转移支付2010年预算参考数" xfId="210"/>
    <cellStyle name="差_2008年一般预算支出预计" xfId="211"/>
    <cellStyle name="差_2008年预计支出与2007年对比" xfId="212"/>
    <cellStyle name="差_2008年支出调整" xfId="213"/>
    <cellStyle name="差_2008年支出调整_财力性转移支付2010年预算参考数" xfId="214"/>
    <cellStyle name="差_2008年支出核定" xfId="215"/>
    <cellStyle name="差_2015年社会保险基金预算草案表样（报人大）" xfId="216"/>
    <cellStyle name="差_2016年科目0114" xfId="217"/>
    <cellStyle name="差_2016人代会附表（2015-9-11）（姚局）-财经委" xfId="218"/>
    <cellStyle name="差_20河南" xfId="219"/>
    <cellStyle name="差_20河南_财力性转移支付2010年预算参考数" xfId="220"/>
    <cellStyle name="差_22湖南" xfId="221"/>
    <cellStyle name="差_22湖南_财力性转移支付2010年预算参考数" xfId="222"/>
    <cellStyle name="差_27重庆" xfId="223"/>
    <cellStyle name="差_27重庆_财力性转移支付2010年预算参考数" xfId="224"/>
    <cellStyle name="差_28四川" xfId="225"/>
    <cellStyle name="差_28四川_财力性转移支付2010年预算参考数" xfId="226"/>
    <cellStyle name="差_30云南" xfId="227"/>
    <cellStyle name="差_30云南_1" xfId="228"/>
    <cellStyle name="差_30云南_1_财力性转移支付2010年预算参考数" xfId="229"/>
    <cellStyle name="差_33甘肃" xfId="230"/>
    <cellStyle name="差_34青海" xfId="231"/>
    <cellStyle name="差_34青海_1" xfId="232"/>
    <cellStyle name="差_34青海_1_财力性转移支付2010年预算参考数" xfId="233"/>
    <cellStyle name="差_34青海_财力性转移支付2010年预算参考数" xfId="234"/>
    <cellStyle name="差_530623_2006年县级财政报表附表" xfId="235"/>
    <cellStyle name="差_530629_2006年县级财政报表附表" xfId="236"/>
    <cellStyle name="差_5334_2006年迪庆县级财政报表附表" xfId="237"/>
    <cellStyle name="差_Book1" xfId="238"/>
    <cellStyle name="差_Book1_财力性转移支付2010年预算参考数" xfId="239"/>
    <cellStyle name="差_Book2" xfId="240"/>
    <cellStyle name="差_Book2_财力性转移支付2010年预算参考数" xfId="241"/>
    <cellStyle name="差_gdp" xfId="242"/>
    <cellStyle name="差_M01-2(州市补助收入)" xfId="243"/>
    <cellStyle name="差_安徽 缺口县区测算(地方填报)1" xfId="244"/>
    <cellStyle name="差_安徽 缺口县区测算(地方填报)1_财力性转移支付2010年预算参考数" xfId="245"/>
    <cellStyle name="差_报表" xfId="246"/>
    <cellStyle name="差_不含人员经费系数" xfId="247"/>
    <cellStyle name="差_不含人员经费系数_财力性转移支付2010年预算参考数" xfId="248"/>
    <cellStyle name="差_财政供养人员" xfId="249"/>
    <cellStyle name="差_财政供养人员_财力性转移支付2010年预算参考数" xfId="250"/>
    <cellStyle name="差_测算结果" xfId="251"/>
    <cellStyle name="差_测算结果_财力性转移支付2010年预算参考数" xfId="252"/>
    <cellStyle name="差_测算结果汇总" xfId="253"/>
    <cellStyle name="差_测算结果汇总_财力性转移支付2010年预算参考数" xfId="254"/>
    <cellStyle name="差_成本差异系数" xfId="255"/>
    <cellStyle name="差_成本差异系数（含人口规模）" xfId="256"/>
    <cellStyle name="差_成本差异系数（含人口规模）_财力性转移支付2010年预算参考数" xfId="257"/>
    <cellStyle name="差_成本差异系数_财力性转移支付2010年预算参考数" xfId="258"/>
    <cellStyle name="差_城建部门" xfId="259"/>
    <cellStyle name="差_第五部分(才淼、饶永宏）" xfId="260"/>
    <cellStyle name="差_第一部分：综合全" xfId="261"/>
    <cellStyle name="差_分析缺口率" xfId="262"/>
    <cellStyle name="差_分析缺口率_财力性转移支付2010年预算参考数" xfId="263"/>
    <cellStyle name="差_分县成本差异系数" xfId="264"/>
    <cellStyle name="差_分县成本差异系数_不含人员经费系数" xfId="265"/>
    <cellStyle name="差_分县成本差异系数_不含人员经费系数_财力性转移支付2010年预算参考数" xfId="266"/>
    <cellStyle name="差_分县成本差异系数_财力性转移支付2010年预算参考数" xfId="267"/>
    <cellStyle name="差_分县成本差异系数_民生政策最低支出需求" xfId="268"/>
    <cellStyle name="差_分县成本差异系数_民生政策最低支出需求_财力性转移支付2010年预算参考数" xfId="269"/>
    <cellStyle name="差_附表" xfId="270"/>
    <cellStyle name="差_附表_财力性转移支付2010年预算参考数" xfId="271"/>
    <cellStyle name="差_河南 缺口县区测算(地方填报)" xfId="272"/>
    <cellStyle name="差_河南 缺口县区测算(地方填报)_财力性转移支付2010年预算参考数" xfId="273"/>
    <cellStyle name="差_河南 缺口县区测算(地方填报白)" xfId="274"/>
    <cellStyle name="差_河南 缺口县区测算(地方填报白)_财力性转移支付2010年预算参考数" xfId="275"/>
    <cellStyle name="差_核定人数对比" xfId="276"/>
    <cellStyle name="差_核定人数对比_财力性转移支付2010年预算参考数" xfId="277"/>
    <cellStyle name="差_核定人数下发表" xfId="278"/>
    <cellStyle name="差_核定人数下发表_财力性转移支付2010年预算参考数" xfId="279"/>
    <cellStyle name="差_汇总" xfId="280"/>
    <cellStyle name="差_汇总_财力性转移支付2010年预算参考数" xfId="281"/>
    <cellStyle name="差_汇总表" xfId="282"/>
    <cellStyle name="差_汇总表_财力性转移支付2010年预算参考数" xfId="283"/>
    <cellStyle name="差_汇总表4" xfId="284"/>
    <cellStyle name="差_汇总表4_财力性转移支付2010年预算参考数" xfId="285"/>
    <cellStyle name="差_汇总表提前告知区县" xfId="286"/>
    <cellStyle name="差_汇总-县级财政报表附表" xfId="287"/>
    <cellStyle name="差_检验表" xfId="288"/>
    <cellStyle name="差_检验表（调整后）" xfId="289"/>
    <cellStyle name="差_教育(按照总人口测算）—20080416" xfId="290"/>
    <cellStyle name="差_教育(按照总人口测算）—20080416_不含人员经费系数" xfId="291"/>
    <cellStyle name="差_教育(按照总人口测算）—20080416_不含人员经费系数_财力性转移支付2010年预算参考数" xfId="292"/>
    <cellStyle name="差_教育(按照总人口测算）—20080416_财力性转移支付2010年预算参考数" xfId="293"/>
    <cellStyle name="差_教育(按照总人口测算）—20080416_民生政策最低支出需求" xfId="294"/>
    <cellStyle name="差_教育(按照总人口测算）—20080416_民生政策最低支出需求_财力性转移支付2010年预算参考数" xfId="295"/>
    <cellStyle name="差_教育(按照总人口测算）—20080416_县市旗测算-新科目（含人口规模效应）" xfId="296"/>
    <cellStyle name="差_教育(按照总人口测算）—20080416_县市旗测算-新科目（含人口规模效应）_财力性转移支付2010年预算参考数" xfId="297"/>
    <cellStyle name="差_丽江汇总" xfId="298"/>
    <cellStyle name="差_民生政策最低支出需求" xfId="299"/>
    <cellStyle name="差_民生政策最低支出需求_财力性转移支付2010年预算参考数" xfId="300"/>
    <cellStyle name="差_农林水和城市维护标准支出20080505－县区合计" xfId="301"/>
    <cellStyle name="差_农林水和城市维护标准支出20080505－县区合计_不含人员经费系数" xfId="302"/>
    <cellStyle name="差_农林水和城市维护标准支出20080505－县区合计_不含人员经费系数_财力性转移支付2010年预算参考数" xfId="303"/>
    <cellStyle name="差_农林水和城市维护标准支出20080505－县区合计_财力性转移支付2010年预算参考数" xfId="304"/>
    <cellStyle name="差_农林水和城市维护标准支出20080505－县区合计_民生政策最低支出需求" xfId="305"/>
    <cellStyle name="差_农林水和城市维护标准支出20080505－县区合计_民生政策最低支出需求_财力性转移支付2010年预算参考数" xfId="306"/>
    <cellStyle name="差_农林水和城市维护标准支出20080505－县区合计_县市旗测算-新科目（含人口规模效应）" xfId="307"/>
    <cellStyle name="差_农林水和城市维护标准支出20080505－县区合计_县市旗测算-新科目（含人口规模效应）_财力性转移支付2010年预算参考数" xfId="308"/>
    <cellStyle name="差_平邑" xfId="309"/>
    <cellStyle name="差_平邑_财力性转移支付2010年预算参考数" xfId="310"/>
    <cellStyle name="差_其他部门(按照总人口测算）—20080416" xfId="311"/>
    <cellStyle name="差_其他部门(按照总人口测算）—20080416_不含人员经费系数" xfId="312"/>
    <cellStyle name="差_其他部门(按照总人口测算）—20080416_不含人员经费系数_财力性转移支付2010年预算参考数" xfId="313"/>
    <cellStyle name="差_其他部门(按照总人口测算）—20080416_财力性转移支付2010年预算参考数" xfId="314"/>
    <cellStyle name="差_其他部门(按照总人口测算）—20080416_民生政策最低支出需求" xfId="315"/>
    <cellStyle name="差_其他部门(按照总人口测算）—20080416_民生政策最低支出需求_财力性转移支付2010年预算参考数" xfId="316"/>
    <cellStyle name="差_其他部门(按照总人口测算）—20080416_县市旗测算-新科目（含人口规模效应）" xfId="317"/>
    <cellStyle name="差_其他部门(按照总人口测算）—20080416_县市旗测算-新科目（含人口规模效应）_财力性转移支付2010年预算参考数" xfId="318"/>
    <cellStyle name="差_青海 缺口县区测算(地方填报)" xfId="319"/>
    <cellStyle name="差_青海 缺口县区测算(地方填报)_财力性转移支付2010年预算参考数" xfId="320"/>
    <cellStyle name="差_缺口县区测算" xfId="321"/>
    <cellStyle name="差_缺口县区测算（11.13）" xfId="322"/>
    <cellStyle name="差_缺口县区测算（11.13）_财力性转移支付2010年预算参考数" xfId="323"/>
    <cellStyle name="差_缺口县区测算(按2007支出增长25%测算)" xfId="324"/>
    <cellStyle name="差_缺口县区测算(按2007支出增长25%测算)_财力性转移支付2010年预算参考数" xfId="325"/>
    <cellStyle name="差_缺口县区测算(按核定人数)" xfId="326"/>
    <cellStyle name="差_缺口县区测算(按核定人数)_财力性转移支付2010年预算参考数" xfId="327"/>
    <cellStyle name="差_缺口县区测算(财政部标准)" xfId="328"/>
    <cellStyle name="差_缺口县区测算(财政部标准)_财力性转移支付2010年预算参考数" xfId="329"/>
    <cellStyle name="差_缺口县区测算_财力性转移支付2010年预算参考数" xfId="330"/>
    <cellStyle name="差_人员工资和公用经费" xfId="331"/>
    <cellStyle name="差_人员工资和公用经费_财力性转移支付2010年预算参考数" xfId="332"/>
    <cellStyle name="差_人员工资和公用经费2" xfId="333"/>
    <cellStyle name="差_人员工资和公用经费2_财力性转移支付2010年预算参考数" xfId="334"/>
    <cellStyle name="差_人员工资和公用经费3" xfId="335"/>
    <cellStyle name="差_人员工资和公用经费3_财力性转移支付2010年预算参考数" xfId="336"/>
    <cellStyle name="差_山东省民生支出标准" xfId="337"/>
    <cellStyle name="差_山东省民生支出标准_财力性转移支付2010年预算参考数" xfId="338"/>
    <cellStyle name="差_社保处下达区县2015年指标（第二批）" xfId="339"/>
    <cellStyle name="差_市辖区测算20080510" xfId="340"/>
    <cellStyle name="差_市辖区测算20080510_不含人员经费系数" xfId="341"/>
    <cellStyle name="差_市辖区测算20080510_不含人员经费系数_财力性转移支付2010年预算参考数" xfId="342"/>
    <cellStyle name="差_市辖区测算20080510_财力性转移支付2010年预算参考数" xfId="343"/>
    <cellStyle name="差_市辖区测算20080510_民生政策最低支出需求" xfId="344"/>
    <cellStyle name="差_市辖区测算20080510_民生政策最低支出需求_财力性转移支付2010年预算参考数" xfId="345"/>
    <cellStyle name="差_市辖区测算20080510_县市旗测算-新科目（含人口规模效应）" xfId="346"/>
    <cellStyle name="差_市辖区测算20080510_县市旗测算-新科目（含人口规模效应）_财力性转移支付2010年预算参考数" xfId="347"/>
    <cellStyle name="差_市辖区测算-新科目（20080626）" xfId="348"/>
    <cellStyle name="差_市辖区测算-新科目（20080626）_不含人员经费系数" xfId="349"/>
    <cellStyle name="差_市辖区测算-新科目（20080626）_不含人员经费系数_财力性转移支付2010年预算参考数" xfId="350"/>
    <cellStyle name="差_市辖区测算-新科目（20080626）_财力性转移支付2010年预算参考数" xfId="351"/>
    <cellStyle name="差_市辖区测算-新科目（20080626）_民生政策最低支出需求" xfId="352"/>
    <cellStyle name="差_市辖区测算-新科目（20080626）_民生政策最低支出需求_财力性转移支付2010年预算参考数" xfId="353"/>
    <cellStyle name="差_市辖区测算-新科目（20080626）_县市旗测算-新科目（含人口规模效应）" xfId="354"/>
    <cellStyle name="差_市辖区测算-新科目（20080626）_县市旗测算-新科目（含人口规模效应）_财力性转移支付2010年预算参考数" xfId="355"/>
    <cellStyle name="差_数据--基础数据--预算组--2015年人代会预算部分--2015.01.20--人代会前第6稿--按姚局意见改--调市级项级明细" xfId="356"/>
    <cellStyle name="差_数据--基础数据--预算组--2015年人代会预算部分--2015.01.20--人代会前第6稿--按姚局意见改--调市级项级明细_区县政府预算公开整改--表" xfId="357"/>
    <cellStyle name="差_同德" xfId="358"/>
    <cellStyle name="差_同德_财力性转移支付2010年预算参考数" xfId="359"/>
    <cellStyle name="差_危改资金测算" xfId="360"/>
    <cellStyle name="差_危改资金测算_财力性转移支付2010年预算参考数" xfId="361"/>
    <cellStyle name="差_卫生(按照总人口测算）—20080416" xfId="362"/>
    <cellStyle name="差_卫生(按照总人口测算）—20080416_不含人员经费系数" xfId="363"/>
    <cellStyle name="差_卫生(按照总人口测算）—20080416_不含人员经费系数_财力性转移支付2010年预算参考数" xfId="364"/>
    <cellStyle name="差_卫生(按照总人口测算）—20080416_财力性转移支付2010年预算参考数" xfId="365"/>
    <cellStyle name="差_卫生(按照总人口测算）—20080416_民生政策最低支出需求" xfId="366"/>
    <cellStyle name="差_卫生(按照总人口测算）—20080416_民生政策最低支出需求_财力性转移支付2010年预算参考数" xfId="367"/>
    <cellStyle name="差_卫生(按照总人口测算）—20080416_县市旗测算-新科目（含人口规模效应）" xfId="368"/>
    <cellStyle name="差_卫生(按照总人口测算）—20080416_县市旗测算-新科目（含人口规模效应）_财力性转移支付2010年预算参考数" xfId="369"/>
    <cellStyle name="差_卫生部门" xfId="370"/>
    <cellStyle name="差_卫生部门_财力性转移支付2010年预算参考数" xfId="371"/>
    <cellStyle name="差_文体广播部门" xfId="372"/>
    <cellStyle name="差_文体广播事业(按照总人口测算）—20080416" xfId="373"/>
    <cellStyle name="差_文体广播事业(按照总人口测算）—20080416_不含人员经费系数" xfId="374"/>
    <cellStyle name="差_文体广播事业(按照总人口测算）—20080416_不含人员经费系数_财力性转移支付2010年预算参考数" xfId="375"/>
    <cellStyle name="差_文体广播事业(按照总人口测算）—20080416_财力性转移支付2010年预算参考数" xfId="376"/>
    <cellStyle name="差_文体广播事业(按照总人口测算）—20080416_民生政策最低支出需求" xfId="377"/>
    <cellStyle name="差_文体广播事业(按照总人口测算）—20080416_民生政策最低支出需求_财力性转移支付2010年预算参考数" xfId="378"/>
    <cellStyle name="差_文体广播事业(按照总人口测算）—20080416_县市旗测算-新科目（含人口规模效应）" xfId="379"/>
    <cellStyle name="差_文体广播事业(按照总人口测算）—20080416_县市旗测算-新科目（含人口规模效应）_财力性转移支付2010年预算参考数" xfId="380"/>
    <cellStyle name="差_县区合并测算20080421" xfId="381"/>
    <cellStyle name="差_县区合并测算20080421_不含人员经费系数" xfId="382"/>
    <cellStyle name="差_县区合并测算20080421_不含人员经费系数_财力性转移支付2010年预算参考数" xfId="383"/>
    <cellStyle name="差_县区合并测算20080421_财力性转移支付2010年预算参考数" xfId="384"/>
    <cellStyle name="差_县区合并测算20080421_民生政策最低支出需求" xfId="385"/>
    <cellStyle name="差_县区合并测算20080421_民生政策最低支出需求_财力性转移支付2010年预算参考数" xfId="386"/>
    <cellStyle name="差_县区合并测算20080421_县市旗测算-新科目（含人口规模效应）" xfId="387"/>
    <cellStyle name="差_县区合并测算20080421_县市旗测算-新科目（含人口规模效应）_财力性转移支付2010年预算参考数" xfId="388"/>
    <cellStyle name="差_县区合并测算20080423(按照各省比重）" xfId="389"/>
    <cellStyle name="差_县区合并测算20080423(按照各省比重）_不含人员经费系数" xfId="390"/>
    <cellStyle name="差_县区合并测算20080423(按照各省比重）_不含人员经费系数_财力性转移支付2010年预算参考数" xfId="391"/>
    <cellStyle name="差_县区合并测算20080423(按照各省比重）_财力性转移支付2010年预算参考数" xfId="392"/>
    <cellStyle name="差_县区合并测算20080423(按照各省比重）_民生政策最低支出需求" xfId="393"/>
    <cellStyle name="差_县区合并测算20080423(按照各省比重）_民生政策最低支出需求_财力性转移支付2010年预算参考数" xfId="394"/>
    <cellStyle name="差_县区合并测算20080423(按照各省比重）_县市旗测算-新科目（含人口规模效应）" xfId="395"/>
    <cellStyle name="差_县区合并测算20080423(按照各省比重）_县市旗测算-新科目（含人口规模效应）_财力性转移支付2010年预算参考数" xfId="396"/>
    <cellStyle name="差_县市旗测算20080508" xfId="397"/>
    <cellStyle name="差_县市旗测算20080508_不含人员经费系数" xfId="398"/>
    <cellStyle name="差_县市旗测算20080508_不含人员经费系数_财力性转移支付2010年预算参考数" xfId="399"/>
    <cellStyle name="差_县市旗测算20080508_财力性转移支付2010年预算参考数" xfId="400"/>
    <cellStyle name="差_县市旗测算20080508_民生政策最低支出需求" xfId="401"/>
    <cellStyle name="差_县市旗测算20080508_民生政策最低支出需求_财力性转移支付2010年预算参考数" xfId="402"/>
    <cellStyle name="差_县市旗测算20080508_县市旗测算-新科目（含人口规模效应）" xfId="403"/>
    <cellStyle name="差_县市旗测算20080508_县市旗测算-新科目（含人口规模效应）_财力性转移支付2010年预算参考数" xfId="404"/>
    <cellStyle name="差_县市旗测算-新科目（20080626）" xfId="405"/>
    <cellStyle name="差_县市旗测算-新科目（20080626）_不含人员经费系数" xfId="406"/>
    <cellStyle name="差_县市旗测算-新科目（20080626）_不含人员经费系数_财力性转移支付2010年预算参考数" xfId="407"/>
    <cellStyle name="差_县市旗测算-新科目（20080626）_财力性转移支付2010年预算参考数" xfId="408"/>
    <cellStyle name="差_县市旗测算-新科目（20080626）_民生政策最低支出需求" xfId="409"/>
    <cellStyle name="差_县市旗测算-新科目（20080626）_民生政策最低支出需求_财力性转移支付2010年预算参考数" xfId="410"/>
    <cellStyle name="差_县市旗测算-新科目（20080626）_县市旗测算-新科目（含人口规模效应）" xfId="411"/>
    <cellStyle name="差_县市旗测算-新科目（20080626）_县市旗测算-新科目（含人口规模效应）_财力性转移支付2010年预算参考数" xfId="412"/>
    <cellStyle name="差_县市旗测算-新科目（20080627）" xfId="413"/>
    <cellStyle name="差_县市旗测算-新科目（20080627）_不含人员经费系数" xfId="414"/>
    <cellStyle name="差_县市旗测算-新科目（20080627）_不含人员经费系数_财力性转移支付2010年预算参考数" xfId="415"/>
    <cellStyle name="差_县市旗测算-新科目（20080627）_财力性转移支付2010年预算参考数" xfId="416"/>
    <cellStyle name="差_县市旗测算-新科目（20080627）_民生政策最低支出需求" xfId="417"/>
    <cellStyle name="差_县市旗测算-新科目（20080627）_民生政策最低支出需求_财力性转移支付2010年预算参考数" xfId="418"/>
    <cellStyle name="差_县市旗测算-新科目（20080627）_县市旗测算-新科目（含人口规模效应）" xfId="419"/>
    <cellStyle name="差_县市旗测算-新科目（20080627）_县市旗测算-新科目（含人口规模效应）_财力性转移支付2010年预算参考数" xfId="420"/>
    <cellStyle name="差_行政(燃修费)" xfId="421"/>
    <cellStyle name="差_行政(燃修费)_不含人员经费系数" xfId="422"/>
    <cellStyle name="差_行政(燃修费)_不含人员经费系数_财力性转移支付2010年预算参考数" xfId="423"/>
    <cellStyle name="差_行政(燃修费)_财力性转移支付2010年预算参考数" xfId="424"/>
    <cellStyle name="差_行政(燃修费)_民生政策最低支出需求" xfId="425"/>
    <cellStyle name="差_行政(燃修费)_民生政策最低支出需求_财力性转移支付2010年预算参考数" xfId="426"/>
    <cellStyle name="差_行政(燃修费)_县市旗测算-新科目（含人口规模效应）" xfId="427"/>
    <cellStyle name="差_行政(燃修费)_县市旗测算-新科目（含人口规模效应）_财力性转移支付2010年预算参考数" xfId="428"/>
    <cellStyle name="差_行政（人员）" xfId="429"/>
    <cellStyle name="差_行政（人员）_不含人员经费系数" xfId="430"/>
    <cellStyle name="差_行政（人员）_不含人员经费系数_财力性转移支付2010年预算参考数" xfId="431"/>
    <cellStyle name="差_行政（人员）_财力性转移支付2010年预算参考数" xfId="432"/>
    <cellStyle name="差_行政（人员）_民生政策最低支出需求" xfId="433"/>
    <cellStyle name="差_行政（人员）_民生政策最低支出需求_财力性转移支付2010年预算参考数" xfId="434"/>
    <cellStyle name="差_行政（人员）_县市旗测算-新科目（含人口规模效应）" xfId="435"/>
    <cellStyle name="差_行政（人员）_县市旗测算-新科目（含人口规模效应）_财力性转移支付2010年预算参考数" xfId="436"/>
    <cellStyle name="差_行政公检法测算" xfId="437"/>
    <cellStyle name="差_行政公检法测算_不含人员经费系数" xfId="438"/>
    <cellStyle name="差_行政公检法测算_不含人员经费系数_财力性转移支付2010年预算参考数" xfId="439"/>
    <cellStyle name="差_行政公检法测算_财力性转移支付2010年预算参考数" xfId="440"/>
    <cellStyle name="差_行政公检法测算_民生政策最低支出需求" xfId="441"/>
    <cellStyle name="差_行政公检法测算_民生政策最低支出需求_财力性转移支付2010年预算参考数" xfId="442"/>
    <cellStyle name="差_行政公检法测算_县市旗测算-新科目（含人口规模效应）" xfId="443"/>
    <cellStyle name="差_行政公检法测算_县市旗测算-新科目（含人口规模效应）_财力性转移支付2010年预算参考数" xfId="444"/>
    <cellStyle name="差_一般预算支出口径剔除表" xfId="445"/>
    <cellStyle name="差_一般预算支出口径剔除表_财力性转移支付2010年预算参考数" xfId="446"/>
    <cellStyle name="差_云南 缺口县区测算(地方填报)" xfId="447"/>
    <cellStyle name="差_云南 缺口县区测算(地方填报)_财力性转移支付2010年预算参考数" xfId="448"/>
    <cellStyle name="差_云南省2008年转移支付测算——州市本级考核部分及政策性测算" xfId="449"/>
    <cellStyle name="差_云南省2008年转移支付测算——州市本级考核部分及政策性测算_财力性转移支付2010年预算参考数" xfId="450"/>
    <cellStyle name="差_重点民生支出需求测算表社保（农村低保）081112" xfId="451"/>
    <cellStyle name="差_自行调整差异系数顺序" xfId="452"/>
    <cellStyle name="差_自行调整差异系数顺序_财力性转移支付2010年预算参考数" xfId="453"/>
    <cellStyle name="差_总人口" xfId="454"/>
    <cellStyle name="差_总人口_财力性转移支付2010年预算参考数" xfId="455"/>
    <cellStyle name="常规 10" xfId="456"/>
    <cellStyle name="常规 11" xfId="457"/>
    <cellStyle name="常规 11 2" xfId="458"/>
    <cellStyle name="常规 11_财力性转移支付2009年预算参考数" xfId="459"/>
    <cellStyle name="常规 12" xfId="460"/>
    <cellStyle name="常规 13" xfId="461"/>
    <cellStyle name="常规 14" xfId="462"/>
    <cellStyle name="常规 15" xfId="463"/>
    <cellStyle name="常规 16" xfId="464"/>
    <cellStyle name="常规 17" xfId="465"/>
    <cellStyle name="常规 18" xfId="466"/>
    <cellStyle name="常规 19" xfId="467"/>
    <cellStyle name="常规 2" xfId="468"/>
    <cellStyle name="常规 2 10" xfId="469"/>
    <cellStyle name="常规 2 2" xfId="470"/>
    <cellStyle name="常规 2 2 2" xfId="471"/>
    <cellStyle name="常规 2 3" xfId="472"/>
    <cellStyle name="常规 2 4" xfId="473"/>
    <cellStyle name="常规 2_004-2010年增消两税返还情况表" xfId="474"/>
    <cellStyle name="常规 20" xfId="475"/>
    <cellStyle name="常规 21" xfId="476"/>
    <cellStyle name="常规 22" xfId="477"/>
    <cellStyle name="常规 23" xfId="478"/>
    <cellStyle name="常规 24" xfId="479"/>
    <cellStyle name="常规 25" xfId="480"/>
    <cellStyle name="常规 26" xfId="481"/>
    <cellStyle name="常规 27" xfId="482"/>
    <cellStyle name="常规 3" xfId="483"/>
    <cellStyle name="常规 3 2" xfId="484"/>
    <cellStyle name="常规 4" xfId="485"/>
    <cellStyle name="常规 4 2" xfId="486"/>
    <cellStyle name="常规 4_2008年横排表0721" xfId="487"/>
    <cellStyle name="常规 5" xfId="488"/>
    <cellStyle name="常规 5 2" xfId="489"/>
    <cellStyle name="常规 6" xfId="490"/>
    <cellStyle name="常规 6 2" xfId="491"/>
    <cellStyle name="常规 7" xfId="492"/>
    <cellStyle name="常规 7 2" xfId="493"/>
    <cellStyle name="常规 8" xfId="494"/>
    <cellStyle name="常规 9" xfId="495"/>
    <cellStyle name="常规_附件 5 " xfId="496"/>
    <cellStyle name="超级链接" xfId="497"/>
    <cellStyle name="分级显示行_1_13区汇总" xfId="498"/>
    <cellStyle name="归盒啦_95" xfId="499"/>
    <cellStyle name="好 2" xfId="500"/>
    <cellStyle name="好_00省级(打印)" xfId="501"/>
    <cellStyle name="好_03昭通" xfId="502"/>
    <cellStyle name="好_0502通海县" xfId="503"/>
    <cellStyle name="好_05潍坊" xfId="504"/>
    <cellStyle name="好_0605石屏县" xfId="505"/>
    <cellStyle name="好_0605石屏县_财力性转移支付2010年预算参考数" xfId="506"/>
    <cellStyle name="好_07临沂" xfId="507"/>
    <cellStyle name="好_09黑龙江" xfId="508"/>
    <cellStyle name="好_09黑龙江_财力性转移支付2010年预算参考数" xfId="509"/>
    <cellStyle name="好_1" xfId="510"/>
    <cellStyle name="好_1_财力性转移支付2010年预算参考数" xfId="511"/>
    <cellStyle name="好_1110洱源县" xfId="512"/>
    <cellStyle name="好_1110洱源县_财力性转移支付2010年预算参考数" xfId="513"/>
    <cellStyle name="好_11大理" xfId="514"/>
    <cellStyle name="好_11大理_财力性转移支付2010年预算参考数" xfId="515"/>
    <cellStyle name="好_12滨州" xfId="516"/>
    <cellStyle name="好_12滨州_财力性转移支付2010年预算参考数" xfId="517"/>
    <cellStyle name="好_14安徽" xfId="518"/>
    <cellStyle name="好_14安徽_财力性转移支付2010年预算参考数" xfId="519"/>
    <cellStyle name="好_2" xfId="520"/>
    <cellStyle name="好_2_财力性转移支付2010年预算参考数" xfId="521"/>
    <cellStyle name="好_2006年22湖南" xfId="522"/>
    <cellStyle name="好_2006年22湖南_财力性转移支付2010年预算参考数" xfId="523"/>
    <cellStyle name="好_2006年27重庆" xfId="524"/>
    <cellStyle name="好_2006年27重庆_财力性转移支付2010年预算参考数" xfId="525"/>
    <cellStyle name="好_2006年28四川" xfId="526"/>
    <cellStyle name="好_2006年28四川_财力性转移支付2010年预算参考数" xfId="527"/>
    <cellStyle name="好_2006年30云南" xfId="528"/>
    <cellStyle name="好_2006年33甘肃" xfId="529"/>
    <cellStyle name="好_2006年34青海" xfId="530"/>
    <cellStyle name="好_2006年34青海_财力性转移支付2010年预算参考数" xfId="531"/>
    <cellStyle name="好_2006年全省财力计算表（中央、决算）" xfId="532"/>
    <cellStyle name="好_2006年水利统计指标统计表" xfId="533"/>
    <cellStyle name="好_2006年水利统计指标统计表_财力性转移支付2010年预算参考数" xfId="534"/>
    <cellStyle name="好_2007年收支情况及2008年收支预计表(汇总表)" xfId="535"/>
    <cellStyle name="好_2007年收支情况及2008年收支预计表(汇总表)_财力性转移支付2010年预算参考数" xfId="536"/>
    <cellStyle name="好_2007年一般预算支出剔除" xfId="537"/>
    <cellStyle name="好_2007年一般预算支出剔除_财力性转移支付2010年预算参考数" xfId="538"/>
    <cellStyle name="好_2007一般预算支出口径剔除表" xfId="539"/>
    <cellStyle name="好_2007一般预算支出口径剔除表_财力性转移支付2010年预算参考数" xfId="540"/>
    <cellStyle name="好_2008计算资料（8月5）" xfId="541"/>
    <cellStyle name="好_2008年全省汇总收支计算表" xfId="542"/>
    <cellStyle name="好_2008年全省汇总收支计算表_财力性转移支付2010年预算参考数" xfId="543"/>
    <cellStyle name="好_2008年一般预算支出预计" xfId="544"/>
    <cellStyle name="好_2008年预计支出与2007年对比" xfId="545"/>
    <cellStyle name="好_2008年支出调整" xfId="546"/>
    <cellStyle name="好_2008年支出调整_财力性转移支付2010年预算参考数" xfId="547"/>
    <cellStyle name="好_2008年支出核定" xfId="548"/>
    <cellStyle name="好_2015年社会保险基金预算草案表样（报人大）" xfId="549"/>
    <cellStyle name="好_2016年科目0114" xfId="550"/>
    <cellStyle name="好_2016人代会附表（2015-9-11）（姚局）-财经委" xfId="551"/>
    <cellStyle name="好_20河南" xfId="552"/>
    <cellStyle name="好_20河南_财力性转移支付2010年预算参考数" xfId="553"/>
    <cellStyle name="好_22湖南" xfId="554"/>
    <cellStyle name="好_22湖南_财力性转移支付2010年预算参考数" xfId="555"/>
    <cellStyle name="好_27重庆" xfId="556"/>
    <cellStyle name="好_27重庆_财力性转移支付2010年预算参考数" xfId="557"/>
    <cellStyle name="好_28四川" xfId="558"/>
    <cellStyle name="好_28四川_财力性转移支付2010年预算参考数" xfId="559"/>
    <cellStyle name="好_30云南" xfId="560"/>
    <cellStyle name="好_30云南_1" xfId="561"/>
    <cellStyle name="好_30云南_1_财力性转移支付2010年预算参考数" xfId="562"/>
    <cellStyle name="好_33甘肃" xfId="563"/>
    <cellStyle name="好_34青海" xfId="564"/>
    <cellStyle name="好_34青海_1" xfId="565"/>
    <cellStyle name="好_34青海_1_财力性转移支付2010年预算参考数" xfId="566"/>
    <cellStyle name="好_34青海_财力性转移支付2010年预算参考数" xfId="567"/>
    <cellStyle name="好_530623_2006年县级财政报表附表" xfId="568"/>
    <cellStyle name="好_530629_2006年县级财政报表附表" xfId="569"/>
    <cellStyle name="好_5334_2006年迪庆县级财政报表附表" xfId="570"/>
    <cellStyle name="好_Book1" xfId="571"/>
    <cellStyle name="好_Book1_财力性转移支付2010年预算参考数" xfId="572"/>
    <cellStyle name="好_Book2" xfId="573"/>
    <cellStyle name="好_Book2_财力性转移支付2010年预算参考数" xfId="574"/>
    <cellStyle name="好_gdp" xfId="575"/>
    <cellStyle name="好_M01-2(州市补助收入)" xfId="576"/>
    <cellStyle name="好_安徽 缺口县区测算(地方填报)1" xfId="577"/>
    <cellStyle name="好_安徽 缺口县区测算(地方填报)1_财力性转移支付2010年预算参考数" xfId="578"/>
    <cellStyle name="好_报表" xfId="579"/>
    <cellStyle name="好_不含人员经费系数" xfId="580"/>
    <cellStyle name="好_不含人员经费系数_财力性转移支付2010年预算参考数" xfId="581"/>
    <cellStyle name="好_财政供养人员" xfId="582"/>
    <cellStyle name="好_财政供养人员_财力性转移支付2010年预算参考数" xfId="583"/>
    <cellStyle name="好_测算结果" xfId="584"/>
    <cellStyle name="好_测算结果_财力性转移支付2010年预算参考数" xfId="585"/>
    <cellStyle name="好_测算结果汇总" xfId="586"/>
    <cellStyle name="好_测算结果汇总_财力性转移支付2010年预算参考数" xfId="587"/>
    <cellStyle name="好_成本差异系数" xfId="588"/>
    <cellStyle name="好_成本差异系数（含人口规模）" xfId="589"/>
    <cellStyle name="好_成本差异系数（含人口规模）_财力性转移支付2010年预算参考数" xfId="590"/>
    <cellStyle name="好_成本差异系数_财力性转移支付2010年预算参考数" xfId="591"/>
    <cellStyle name="好_城建部门" xfId="592"/>
    <cellStyle name="好_第五部分(才淼、饶永宏）" xfId="593"/>
    <cellStyle name="好_第一部分：综合全" xfId="594"/>
    <cellStyle name="好_分析缺口率" xfId="595"/>
    <cellStyle name="好_分析缺口率_财力性转移支付2010年预算参考数" xfId="596"/>
    <cellStyle name="好_分县成本差异系数" xfId="597"/>
    <cellStyle name="好_分县成本差异系数_不含人员经费系数" xfId="598"/>
    <cellStyle name="好_分县成本差异系数_不含人员经费系数_财力性转移支付2010年预算参考数" xfId="599"/>
    <cellStyle name="好_分县成本差异系数_财力性转移支付2010年预算参考数" xfId="600"/>
    <cellStyle name="好_分县成本差异系数_民生政策最低支出需求" xfId="601"/>
    <cellStyle name="好_分县成本差异系数_民生政策最低支出需求_财力性转移支付2010年预算参考数" xfId="602"/>
    <cellStyle name="好_附表" xfId="603"/>
    <cellStyle name="好_附表_财力性转移支付2010年预算参考数" xfId="604"/>
    <cellStyle name="好_河南 缺口县区测算(地方填报)" xfId="605"/>
    <cellStyle name="好_河南 缺口县区测算(地方填报)_财力性转移支付2010年预算参考数" xfId="606"/>
    <cellStyle name="好_河南 缺口县区测算(地方填报白)" xfId="607"/>
    <cellStyle name="好_河南 缺口县区测算(地方填报白)_财力性转移支付2010年预算参考数" xfId="608"/>
    <cellStyle name="好_核定人数对比" xfId="609"/>
    <cellStyle name="好_核定人数对比_财力性转移支付2010年预算参考数" xfId="610"/>
    <cellStyle name="好_核定人数下发表" xfId="611"/>
    <cellStyle name="好_核定人数下发表_财力性转移支付2010年预算参考数" xfId="612"/>
    <cellStyle name="好_汇总" xfId="613"/>
    <cellStyle name="好_汇总_财力性转移支付2010年预算参考数" xfId="614"/>
    <cellStyle name="好_汇总表" xfId="615"/>
    <cellStyle name="好_汇总表_财力性转移支付2010年预算参考数" xfId="616"/>
    <cellStyle name="好_汇总表4" xfId="617"/>
    <cellStyle name="好_汇总表4_财力性转移支付2010年预算参考数" xfId="618"/>
    <cellStyle name="好_汇总表提前告知区县" xfId="619"/>
    <cellStyle name="好_汇总-县级财政报表附表" xfId="620"/>
    <cellStyle name="好_检验表" xfId="621"/>
    <cellStyle name="好_检验表（调整后）" xfId="622"/>
    <cellStyle name="好_教育(按照总人口测算）—20080416" xfId="623"/>
    <cellStyle name="好_教育(按照总人口测算）—20080416_不含人员经费系数" xfId="624"/>
    <cellStyle name="好_教育(按照总人口测算）—20080416_不含人员经费系数_财力性转移支付2010年预算参考数" xfId="625"/>
    <cellStyle name="好_教育(按照总人口测算）—20080416_财力性转移支付2010年预算参考数" xfId="626"/>
    <cellStyle name="好_教育(按照总人口测算）—20080416_民生政策最低支出需求" xfId="627"/>
    <cellStyle name="好_教育(按照总人口测算）—20080416_民生政策最低支出需求_财力性转移支付2010年预算参考数" xfId="628"/>
    <cellStyle name="好_教育(按照总人口测算）—20080416_县市旗测算-新科目（含人口规模效应）" xfId="629"/>
    <cellStyle name="好_教育(按照总人口测算）—20080416_县市旗测算-新科目（含人口规模效应）_财力性转移支付2010年预算参考数" xfId="630"/>
    <cellStyle name="好_丽江汇总" xfId="631"/>
    <cellStyle name="好_民生政策最低支出需求" xfId="632"/>
    <cellStyle name="好_民生政策最低支出需求_财力性转移支付2010年预算参考数" xfId="633"/>
    <cellStyle name="好_农林水和城市维护标准支出20080505－县区合计" xfId="634"/>
    <cellStyle name="好_农林水和城市维护标准支出20080505－县区合计_不含人员经费系数" xfId="635"/>
    <cellStyle name="好_农林水和城市维护标准支出20080505－县区合计_不含人员经费系数_财力性转移支付2010年预算参考数" xfId="636"/>
    <cellStyle name="好_农林水和城市维护标准支出20080505－县区合计_财力性转移支付2010年预算参考数" xfId="637"/>
    <cellStyle name="好_农林水和城市维护标准支出20080505－县区合计_民生政策最低支出需求" xfId="638"/>
    <cellStyle name="好_农林水和城市维护标准支出20080505－县区合计_民生政策最低支出需求_财力性转移支付2010年预算参考数" xfId="639"/>
    <cellStyle name="好_农林水和城市维护标准支出20080505－县区合计_县市旗测算-新科目（含人口规模效应）" xfId="640"/>
    <cellStyle name="好_农林水和城市维护标准支出20080505－县区合计_县市旗测算-新科目（含人口规模效应）_财力性转移支付2010年预算参考数" xfId="641"/>
    <cellStyle name="好_平邑" xfId="642"/>
    <cellStyle name="好_平邑_财力性转移支付2010年预算参考数" xfId="643"/>
    <cellStyle name="好_其他部门(按照总人口测算）—20080416" xfId="644"/>
    <cellStyle name="好_其他部门(按照总人口测算）—20080416_不含人员经费系数" xfId="645"/>
    <cellStyle name="好_其他部门(按照总人口测算）—20080416_不含人员经费系数_财力性转移支付2010年预算参考数" xfId="646"/>
    <cellStyle name="好_其他部门(按照总人口测算）—20080416_财力性转移支付2010年预算参考数" xfId="647"/>
    <cellStyle name="好_其他部门(按照总人口测算）—20080416_民生政策最低支出需求" xfId="648"/>
    <cellStyle name="好_其他部门(按照总人口测算）—20080416_民生政策最低支出需求_财力性转移支付2010年预算参考数" xfId="649"/>
    <cellStyle name="好_其他部门(按照总人口测算）—20080416_县市旗测算-新科目（含人口规模效应）" xfId="650"/>
    <cellStyle name="好_其他部门(按照总人口测算）—20080416_县市旗测算-新科目（含人口规模效应）_财力性转移支付2010年预算参考数" xfId="651"/>
    <cellStyle name="好_青海 缺口县区测算(地方填报)" xfId="652"/>
    <cellStyle name="好_青海 缺口县区测算(地方填报)_财力性转移支付2010年预算参考数" xfId="653"/>
    <cellStyle name="好_缺口县区测算" xfId="654"/>
    <cellStyle name="好_缺口县区测算（11.13）" xfId="655"/>
    <cellStyle name="好_缺口县区测算（11.13）_财力性转移支付2010年预算参考数" xfId="656"/>
    <cellStyle name="好_缺口县区测算(按2007支出增长25%测算)" xfId="657"/>
    <cellStyle name="好_缺口县区测算(按2007支出增长25%测算)_财力性转移支付2010年预算参考数" xfId="658"/>
    <cellStyle name="好_缺口县区测算(按核定人数)" xfId="659"/>
    <cellStyle name="好_缺口县区测算(按核定人数)_财力性转移支付2010年预算参考数" xfId="660"/>
    <cellStyle name="好_缺口县区测算(财政部标准)" xfId="661"/>
    <cellStyle name="好_缺口县区测算(财政部标准)_财力性转移支付2010年预算参考数" xfId="662"/>
    <cellStyle name="好_缺口县区测算_财力性转移支付2010年预算参考数" xfId="663"/>
    <cellStyle name="好_人员工资和公用经费" xfId="664"/>
    <cellStyle name="好_人员工资和公用经费_财力性转移支付2010年预算参考数" xfId="665"/>
    <cellStyle name="好_人员工资和公用经费2" xfId="666"/>
    <cellStyle name="好_人员工资和公用经费2_财力性转移支付2010年预算参考数" xfId="667"/>
    <cellStyle name="好_人员工资和公用经费3" xfId="668"/>
    <cellStyle name="好_人员工资和公用经费3_财力性转移支付2010年预算参考数" xfId="669"/>
    <cellStyle name="好_山东省民生支出标准" xfId="670"/>
    <cellStyle name="好_山东省民生支出标准_财力性转移支付2010年预算参考数" xfId="671"/>
    <cellStyle name="好_社保处下达区县2015年指标（第二批）" xfId="672"/>
    <cellStyle name="好_市辖区测算20080510" xfId="673"/>
    <cellStyle name="好_市辖区测算20080510_不含人员经费系数" xfId="674"/>
    <cellStyle name="好_市辖区测算20080510_不含人员经费系数_财力性转移支付2010年预算参考数" xfId="675"/>
    <cellStyle name="好_市辖区测算20080510_财力性转移支付2010年预算参考数" xfId="676"/>
    <cellStyle name="好_市辖区测算20080510_民生政策最低支出需求" xfId="677"/>
    <cellStyle name="好_市辖区测算20080510_民生政策最低支出需求_财力性转移支付2010年预算参考数" xfId="678"/>
    <cellStyle name="好_市辖区测算20080510_县市旗测算-新科目（含人口规模效应）" xfId="679"/>
    <cellStyle name="好_市辖区测算20080510_县市旗测算-新科目（含人口规模效应）_财力性转移支付2010年预算参考数" xfId="680"/>
    <cellStyle name="好_市辖区测算-新科目（20080626）" xfId="681"/>
    <cellStyle name="好_市辖区测算-新科目（20080626）_不含人员经费系数" xfId="682"/>
    <cellStyle name="好_市辖区测算-新科目（20080626）_不含人员经费系数_财力性转移支付2010年预算参考数" xfId="683"/>
    <cellStyle name="好_市辖区测算-新科目（20080626）_财力性转移支付2010年预算参考数" xfId="684"/>
    <cellStyle name="好_市辖区测算-新科目（20080626）_民生政策最低支出需求" xfId="685"/>
    <cellStyle name="好_市辖区测算-新科目（20080626）_民生政策最低支出需求_财力性转移支付2010年预算参考数" xfId="686"/>
    <cellStyle name="好_市辖区测算-新科目（20080626）_县市旗测算-新科目（含人口规模效应）" xfId="687"/>
    <cellStyle name="好_市辖区测算-新科目（20080626）_县市旗测算-新科目（含人口规模效应）_财力性转移支付2010年预算参考数" xfId="688"/>
    <cellStyle name="好_数据--基础数据--预算组--2015年人代会预算部分--2015.01.20--人代会前第6稿--按姚局意见改--调市级项级明细" xfId="689"/>
    <cellStyle name="好_数据--基础数据--预算组--2015年人代会预算部分--2015.01.20--人代会前第6稿--按姚局意见改--调市级项级明细_区县政府预算公开整改--表" xfId="690"/>
    <cellStyle name="好_同德" xfId="691"/>
    <cellStyle name="好_同德_财力性转移支付2010年预算参考数" xfId="692"/>
    <cellStyle name="好_危改资金测算" xfId="693"/>
    <cellStyle name="好_危改资金测算_财力性转移支付2010年预算参考数" xfId="694"/>
    <cellStyle name="好_卫生(按照总人口测算）—20080416" xfId="695"/>
    <cellStyle name="好_卫生(按照总人口测算）—20080416_不含人员经费系数" xfId="696"/>
    <cellStyle name="好_卫生(按照总人口测算）—20080416_不含人员经费系数_财力性转移支付2010年预算参考数" xfId="697"/>
    <cellStyle name="好_卫生(按照总人口测算）—20080416_财力性转移支付2010年预算参考数" xfId="698"/>
    <cellStyle name="好_卫生(按照总人口测算）—20080416_民生政策最低支出需求" xfId="699"/>
    <cellStyle name="好_卫生(按照总人口测算）—20080416_民生政策最低支出需求_财力性转移支付2010年预算参考数" xfId="700"/>
    <cellStyle name="好_卫生(按照总人口测算）—20080416_县市旗测算-新科目（含人口规模效应）" xfId="701"/>
    <cellStyle name="好_卫生(按照总人口测算）—20080416_县市旗测算-新科目（含人口规模效应）_财力性转移支付2010年预算参考数" xfId="702"/>
    <cellStyle name="好_卫生部门" xfId="703"/>
    <cellStyle name="好_卫生部门_财力性转移支付2010年预算参考数" xfId="704"/>
    <cellStyle name="好_文体广播部门" xfId="705"/>
    <cellStyle name="好_文体广播事业(按照总人口测算）—20080416" xfId="706"/>
    <cellStyle name="好_文体广播事业(按照总人口测算）—20080416_不含人员经费系数" xfId="707"/>
    <cellStyle name="好_文体广播事业(按照总人口测算）—20080416_不含人员经费系数_财力性转移支付2010年预算参考数" xfId="708"/>
    <cellStyle name="好_文体广播事业(按照总人口测算）—20080416_财力性转移支付2010年预算参考数" xfId="709"/>
    <cellStyle name="好_文体广播事业(按照总人口测算）—20080416_民生政策最低支出需求" xfId="710"/>
    <cellStyle name="好_文体广播事业(按照总人口测算）—20080416_民生政策最低支出需求_财力性转移支付2010年预算参考数" xfId="711"/>
    <cellStyle name="好_文体广播事业(按照总人口测算）—20080416_县市旗测算-新科目（含人口规模效应）" xfId="712"/>
    <cellStyle name="好_文体广播事业(按照总人口测算）—20080416_县市旗测算-新科目（含人口规模效应）_财力性转移支付2010年预算参考数" xfId="713"/>
    <cellStyle name="好_县区合并测算20080421" xfId="714"/>
    <cellStyle name="好_县区合并测算20080421_不含人员经费系数" xfId="715"/>
    <cellStyle name="好_县区合并测算20080421_不含人员经费系数_财力性转移支付2010年预算参考数" xfId="716"/>
    <cellStyle name="好_县区合并测算20080421_财力性转移支付2010年预算参考数" xfId="717"/>
    <cellStyle name="好_县区合并测算20080421_民生政策最低支出需求" xfId="718"/>
    <cellStyle name="好_县区合并测算20080421_民生政策最低支出需求_财力性转移支付2010年预算参考数" xfId="719"/>
    <cellStyle name="好_县区合并测算20080421_县市旗测算-新科目（含人口规模效应）" xfId="720"/>
    <cellStyle name="好_县区合并测算20080421_县市旗测算-新科目（含人口规模效应）_财力性转移支付2010年预算参考数" xfId="721"/>
    <cellStyle name="好_县区合并测算20080423(按照各省比重）" xfId="722"/>
    <cellStyle name="好_县区合并测算20080423(按照各省比重）_不含人员经费系数" xfId="723"/>
    <cellStyle name="好_县区合并测算20080423(按照各省比重）_不含人员经费系数_财力性转移支付2010年预算参考数" xfId="724"/>
    <cellStyle name="好_县区合并测算20080423(按照各省比重）_财力性转移支付2010年预算参考数" xfId="725"/>
    <cellStyle name="好_县区合并测算20080423(按照各省比重）_民生政策最低支出需求" xfId="726"/>
    <cellStyle name="好_县区合并测算20080423(按照各省比重）_民生政策最低支出需求_财力性转移支付2010年预算参考数" xfId="727"/>
    <cellStyle name="好_县区合并测算20080423(按照各省比重）_县市旗测算-新科目（含人口规模效应）" xfId="728"/>
    <cellStyle name="好_县区合并测算20080423(按照各省比重）_县市旗测算-新科目（含人口规模效应）_财力性转移支付2010年预算参考数" xfId="729"/>
    <cellStyle name="好_县市旗测算20080508" xfId="730"/>
    <cellStyle name="好_县市旗测算20080508_不含人员经费系数" xfId="731"/>
    <cellStyle name="好_县市旗测算20080508_不含人员经费系数_财力性转移支付2010年预算参考数" xfId="732"/>
    <cellStyle name="好_县市旗测算20080508_财力性转移支付2010年预算参考数" xfId="733"/>
    <cellStyle name="好_县市旗测算20080508_民生政策最低支出需求" xfId="734"/>
    <cellStyle name="好_县市旗测算20080508_民生政策最低支出需求_财力性转移支付2010年预算参考数" xfId="735"/>
    <cellStyle name="好_县市旗测算20080508_县市旗测算-新科目（含人口规模效应）" xfId="736"/>
    <cellStyle name="好_县市旗测算20080508_县市旗测算-新科目（含人口规模效应）_财力性转移支付2010年预算参考数" xfId="737"/>
    <cellStyle name="好_县市旗测算-新科目（20080626）" xfId="738"/>
    <cellStyle name="好_县市旗测算-新科目（20080626）_不含人员经费系数" xfId="739"/>
    <cellStyle name="好_县市旗测算-新科目（20080626）_不含人员经费系数_财力性转移支付2010年预算参考数" xfId="740"/>
    <cellStyle name="好_县市旗测算-新科目（20080626）_财力性转移支付2010年预算参考数" xfId="741"/>
    <cellStyle name="好_县市旗测算-新科目（20080626）_民生政策最低支出需求" xfId="742"/>
    <cellStyle name="好_县市旗测算-新科目（20080626）_民生政策最低支出需求_财力性转移支付2010年预算参考数" xfId="743"/>
    <cellStyle name="好_县市旗测算-新科目（20080626）_县市旗测算-新科目（含人口规模效应）" xfId="744"/>
    <cellStyle name="好_县市旗测算-新科目（20080626）_县市旗测算-新科目（含人口规模效应）_财力性转移支付2010年预算参考数" xfId="745"/>
    <cellStyle name="好_县市旗测算-新科目（20080627）" xfId="746"/>
    <cellStyle name="好_县市旗测算-新科目（20080627）_不含人员经费系数" xfId="747"/>
    <cellStyle name="好_县市旗测算-新科目（20080627）_不含人员经费系数_财力性转移支付2010年预算参考数" xfId="748"/>
    <cellStyle name="好_县市旗测算-新科目（20080627）_财力性转移支付2010年预算参考数" xfId="749"/>
    <cellStyle name="好_县市旗测算-新科目（20080627）_民生政策最低支出需求" xfId="750"/>
    <cellStyle name="好_县市旗测算-新科目（20080627）_民生政策最低支出需求_财力性转移支付2010年预算参考数" xfId="751"/>
    <cellStyle name="好_县市旗测算-新科目（20080627）_县市旗测算-新科目（含人口规模效应）" xfId="752"/>
    <cellStyle name="好_县市旗测算-新科目（20080627）_县市旗测算-新科目（含人口规模效应）_财力性转移支付2010年预算参考数" xfId="753"/>
    <cellStyle name="好_行政(燃修费)" xfId="754"/>
    <cellStyle name="好_行政(燃修费)_不含人员经费系数" xfId="755"/>
    <cellStyle name="好_行政(燃修费)_不含人员经费系数_财力性转移支付2010年预算参考数" xfId="756"/>
    <cellStyle name="好_行政(燃修费)_财力性转移支付2010年预算参考数" xfId="757"/>
    <cellStyle name="好_行政(燃修费)_民生政策最低支出需求" xfId="758"/>
    <cellStyle name="好_行政(燃修费)_民生政策最低支出需求_财力性转移支付2010年预算参考数" xfId="759"/>
    <cellStyle name="好_行政(燃修费)_县市旗测算-新科目（含人口规模效应）" xfId="760"/>
    <cellStyle name="好_行政(燃修费)_县市旗测算-新科目（含人口规模效应）_财力性转移支付2010年预算参考数" xfId="761"/>
    <cellStyle name="好_行政（人员）" xfId="762"/>
    <cellStyle name="好_行政（人员）_不含人员经费系数" xfId="763"/>
    <cellStyle name="好_行政（人员）_不含人员经费系数_财力性转移支付2010年预算参考数" xfId="764"/>
    <cellStyle name="好_行政（人员）_财力性转移支付2010年预算参考数" xfId="765"/>
    <cellStyle name="好_行政（人员）_民生政策最低支出需求" xfId="766"/>
    <cellStyle name="好_行政（人员）_民生政策最低支出需求_财力性转移支付2010年预算参考数" xfId="767"/>
    <cellStyle name="好_行政（人员）_县市旗测算-新科目（含人口规模效应）" xfId="768"/>
    <cellStyle name="好_行政（人员）_县市旗测算-新科目（含人口规模效应）_财力性转移支付2010年预算参考数" xfId="769"/>
    <cellStyle name="好_行政公检法测算" xfId="770"/>
    <cellStyle name="好_行政公检法测算_不含人员经费系数" xfId="771"/>
    <cellStyle name="好_行政公检法测算_不含人员经费系数_财力性转移支付2010年预算参考数" xfId="772"/>
    <cellStyle name="好_行政公检法测算_财力性转移支付2010年预算参考数" xfId="773"/>
    <cellStyle name="好_行政公检法测算_民生政策最低支出需求" xfId="774"/>
    <cellStyle name="好_行政公检法测算_民生政策最低支出需求_财力性转移支付2010年预算参考数" xfId="775"/>
    <cellStyle name="好_行政公检法测算_县市旗测算-新科目（含人口规模效应）" xfId="776"/>
    <cellStyle name="好_行政公检法测算_县市旗测算-新科目（含人口规模效应）_财力性转移支付2010年预算参考数" xfId="777"/>
    <cellStyle name="好_一般预算支出口径剔除表" xfId="778"/>
    <cellStyle name="好_一般预算支出口径剔除表_财力性转移支付2010年预算参考数" xfId="779"/>
    <cellStyle name="好_云南 缺口县区测算(地方填报)" xfId="780"/>
    <cellStyle name="好_云南 缺口县区测算(地方填报)_财力性转移支付2010年预算参考数" xfId="781"/>
    <cellStyle name="好_云南省2008年转移支付测算——州市本级考核部分及政策性测算" xfId="782"/>
    <cellStyle name="好_云南省2008年转移支付测算——州市本级考核部分及政策性测算_财力性转移支付2010年预算参考数" xfId="783"/>
    <cellStyle name="好_重点民生支出需求测算表社保（农村低保）081112" xfId="784"/>
    <cellStyle name="好_自行调整差异系数顺序" xfId="785"/>
    <cellStyle name="好_自行调整差异系数顺序_财力性转移支付2010年预算参考数" xfId="786"/>
    <cellStyle name="好_总人口" xfId="787"/>
    <cellStyle name="好_总人口_财力性转移支付2010年预算参考数" xfId="788"/>
    <cellStyle name="后继超级链接" xfId="789"/>
    <cellStyle name="后继超链接" xfId="790"/>
    <cellStyle name="汇总 2" xfId="791"/>
    <cellStyle name="货币 2" xfId="792"/>
    <cellStyle name="计算 2" xfId="793"/>
    <cellStyle name="检查单元格 2" xfId="794"/>
    <cellStyle name="解释性文本 2" xfId="795"/>
    <cellStyle name="警告文本 2" xfId="796"/>
    <cellStyle name="链接单元格 2" xfId="797"/>
    <cellStyle name="霓付 [0]_ +Foil &amp; -FOIL &amp; PAPER" xfId="798"/>
    <cellStyle name="霓付_ +Foil &amp; -FOIL &amp; PAPER" xfId="799"/>
    <cellStyle name="烹拳 [0]_ +Foil &amp; -FOIL &amp; PAPER" xfId="800"/>
    <cellStyle name="烹拳_ +Foil &amp; -FOIL &amp; PAPER" xfId="801"/>
    <cellStyle name="普通_ 白土" xfId="802"/>
    <cellStyle name="千分位[0]_ 白土" xfId="803"/>
    <cellStyle name="千分位_ 白土" xfId="804"/>
    <cellStyle name="千位[0]_(人代会用)" xfId="805"/>
    <cellStyle name="千位_(人代会用)" xfId="806"/>
    <cellStyle name="千位分隔 2" xfId="807"/>
    <cellStyle name="千位分隔 3" xfId="808"/>
    <cellStyle name="千位分隔 4" xfId="809"/>
    <cellStyle name="千位分隔[0] 2" xfId="810"/>
    <cellStyle name="千位分隔[0] 3" xfId="811"/>
    <cellStyle name="千位分隔[0] 4" xfId="812"/>
    <cellStyle name="千位分季_新建 Microsoft Excel 工作表" xfId="813"/>
    <cellStyle name="钎霖_4岿角利" xfId="814"/>
    <cellStyle name="强调 1" xfId="815"/>
    <cellStyle name="强调 2" xfId="816"/>
    <cellStyle name="强调 3" xfId="817"/>
    <cellStyle name="强调文字颜色 1 2" xfId="818"/>
    <cellStyle name="强调文字颜色 2 2" xfId="819"/>
    <cellStyle name="强调文字颜色 3 2" xfId="820"/>
    <cellStyle name="强调文字颜色 4 2" xfId="821"/>
    <cellStyle name="强调文字颜色 5 2" xfId="822"/>
    <cellStyle name="强调文字颜色 6 2" xfId="823"/>
    <cellStyle name="适中 2" xfId="824"/>
    <cellStyle name="输出 2" xfId="825"/>
    <cellStyle name="输入 2" xfId="826"/>
    <cellStyle name="数字" xfId="827"/>
    <cellStyle name="未定义" xfId="828"/>
    <cellStyle name="小数" xfId="829"/>
    <cellStyle name="样式 1" xfId="830"/>
    <cellStyle name="注释 2" xfId="831"/>
    <cellStyle name="콤마 [0]_BOILER-CO1" xfId="832"/>
    <cellStyle name="콤마_BOILER-CO1" xfId="833"/>
    <cellStyle name="통화 [0]_BOILER-CO1" xfId="834"/>
    <cellStyle name="통화_BOILER-CO1" xfId="835"/>
    <cellStyle name="표준_0N-HANDLING " xfId="83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85725</xdr:rowOff>
    </xdr:to>
    <xdr:sp>
      <xdr:nvSpPr>
        <xdr:cNvPr id="20662" name="Text Box 1"/>
        <xdr:cNvSpPr txBox="1">
          <a:spLocks noChangeArrowheads="1"/>
        </xdr:cNvSpPr>
      </xdr:nvSpPr>
      <xdr:spPr>
        <a:xfrm>
          <a:off x="1701800" y="5113020"/>
          <a:ext cx="57150" cy="179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6" topLeftCell="B20" workbookViewId="0">
      <selection activeCell="A1" sqref="A1"/>
    </sheetView>
  </sheetViews>
  <sheetFormatPr defaultColWidth="9.33333333333333" defaultRowHeight="10.8"/>
  <sheetData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V15"/>
  <sheetViews>
    <sheetView view="pageBreakPreview" zoomScaleNormal="100" topLeftCell="A3" workbookViewId="0">
      <selection activeCell="E5" sqref="E5:E10"/>
    </sheetView>
  </sheetViews>
  <sheetFormatPr defaultColWidth="9.16666666666667" defaultRowHeight="27.75" customHeight="1"/>
  <cols>
    <col min="1" max="1" width="18.8333333333333" style="18" customWidth="1"/>
    <col min="2" max="2" width="26.5" style="18" customWidth="1"/>
    <col min="3" max="3" width="19.3333333333333" style="18" customWidth="1"/>
    <col min="4" max="4" width="33.5" style="18" customWidth="1"/>
    <col min="5" max="5" width="15.8333333333333" style="18" customWidth="1"/>
    <col min="6" max="6" width="47.3333333333333" style="18" customWidth="1"/>
    <col min="7" max="243" width="7.66666666666667" style="18" customWidth="1"/>
  </cols>
  <sheetData>
    <row r="1" s="18" customFormat="1" customHeight="1" spans="1:256">
      <c r="A1" s="19" t="s">
        <v>178</v>
      </c>
      <c r="B1" s="19"/>
      <c r="IJ1"/>
      <c r="IK1"/>
      <c r="IL1"/>
      <c r="IM1"/>
      <c r="IN1"/>
      <c r="IO1"/>
      <c r="IP1"/>
      <c r="IQ1"/>
      <c r="IR1"/>
      <c r="IS1"/>
      <c r="IT1"/>
      <c r="IU1"/>
      <c r="IV1"/>
    </row>
    <row r="2" s="15" customFormat="1" ht="34.5" customHeight="1" spans="1:1">
      <c r="A2" s="15" t="s">
        <v>179</v>
      </c>
    </row>
    <row r="3" s="16" customFormat="1" ht="30.75" customHeight="1" spans="1:6">
      <c r="A3" s="21" t="s">
        <v>2</v>
      </c>
      <c r="F3" s="16" t="s">
        <v>3</v>
      </c>
    </row>
    <row r="4" s="17" customFormat="1" ht="40.15" customHeight="1" spans="1:243">
      <c r="A4" s="25" t="s">
        <v>180</v>
      </c>
      <c r="B4" s="25" t="s">
        <v>181</v>
      </c>
      <c r="C4" s="22" t="s">
        <v>182</v>
      </c>
      <c r="D4" s="22" t="s">
        <v>183</v>
      </c>
      <c r="E4" s="22" t="s">
        <v>184</v>
      </c>
      <c r="F4" s="36" t="s">
        <v>185</v>
      </c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</row>
    <row r="5" s="18" customFormat="1" ht="102" customHeight="1" spans="1:256">
      <c r="A5" s="37" t="s">
        <v>186</v>
      </c>
      <c r="B5" s="37">
        <v>330101</v>
      </c>
      <c r="C5" s="38" t="s">
        <v>187</v>
      </c>
      <c r="D5" s="39" t="s">
        <v>188</v>
      </c>
      <c r="E5" s="40">
        <v>88.0228</v>
      </c>
      <c r="F5" s="22" t="s">
        <v>189</v>
      </c>
      <c r="IJ5"/>
      <c r="IK5"/>
      <c r="IL5"/>
      <c r="IM5"/>
      <c r="IN5"/>
      <c r="IO5"/>
      <c r="IP5"/>
      <c r="IQ5"/>
      <c r="IR5"/>
      <c r="IS5"/>
      <c r="IT5"/>
      <c r="IU5"/>
      <c r="IV5"/>
    </row>
    <row r="6" s="18" customFormat="1" ht="102" customHeight="1" spans="1:256">
      <c r="A6" s="37" t="s">
        <v>190</v>
      </c>
      <c r="B6" s="37">
        <v>330101</v>
      </c>
      <c r="C6" s="38" t="s">
        <v>187</v>
      </c>
      <c r="D6" s="39" t="s">
        <v>191</v>
      </c>
      <c r="E6" s="40">
        <v>16.9</v>
      </c>
      <c r="F6" s="22" t="s">
        <v>192</v>
      </c>
      <c r="IJ6"/>
      <c r="IK6"/>
      <c r="IL6"/>
      <c r="IM6"/>
      <c r="IN6"/>
      <c r="IO6"/>
      <c r="IP6"/>
      <c r="IQ6"/>
      <c r="IR6"/>
      <c r="IS6"/>
      <c r="IT6"/>
      <c r="IU6"/>
      <c r="IV6"/>
    </row>
    <row r="7" s="18" customFormat="1" ht="35.1" customHeight="1" spans="1:256">
      <c r="A7" s="37" t="s">
        <v>190</v>
      </c>
      <c r="B7" s="37">
        <v>330101</v>
      </c>
      <c r="C7" s="38" t="s">
        <v>193</v>
      </c>
      <c r="D7" s="39" t="s">
        <v>194</v>
      </c>
      <c r="E7" s="40">
        <v>100</v>
      </c>
      <c r="F7" s="22" t="s">
        <v>195</v>
      </c>
      <c r="IJ7"/>
      <c r="IK7"/>
      <c r="IL7"/>
      <c r="IM7"/>
      <c r="IN7"/>
      <c r="IO7"/>
      <c r="IP7"/>
      <c r="IQ7"/>
      <c r="IR7"/>
      <c r="IS7"/>
      <c r="IT7"/>
      <c r="IU7"/>
      <c r="IV7"/>
    </row>
    <row r="8" s="18" customFormat="1" ht="35.1" customHeight="1" spans="1:256">
      <c r="A8" s="37" t="s">
        <v>190</v>
      </c>
      <c r="B8" s="37">
        <v>330101</v>
      </c>
      <c r="C8" s="38" t="s">
        <v>187</v>
      </c>
      <c r="D8" s="39" t="s">
        <v>196</v>
      </c>
      <c r="E8" s="40">
        <v>117.5</v>
      </c>
      <c r="F8" s="22" t="s">
        <v>197</v>
      </c>
      <c r="IJ8"/>
      <c r="IK8"/>
      <c r="IL8"/>
      <c r="IM8"/>
      <c r="IN8"/>
      <c r="IO8"/>
      <c r="IP8"/>
      <c r="IQ8"/>
      <c r="IR8"/>
      <c r="IS8"/>
      <c r="IT8"/>
      <c r="IU8"/>
      <c r="IV8"/>
    </row>
    <row r="9" s="18" customFormat="1" ht="35.1" customHeight="1" spans="1:256">
      <c r="A9" s="37" t="s">
        <v>198</v>
      </c>
      <c r="B9" s="37">
        <v>330101</v>
      </c>
      <c r="C9" s="38" t="s">
        <v>199</v>
      </c>
      <c r="D9" s="39" t="s">
        <v>200</v>
      </c>
      <c r="E9" s="40">
        <v>5</v>
      </c>
      <c r="F9" s="22" t="s">
        <v>201</v>
      </c>
      <c r="IJ9"/>
      <c r="IK9"/>
      <c r="IL9"/>
      <c r="IM9"/>
      <c r="IN9"/>
      <c r="IO9"/>
      <c r="IP9"/>
      <c r="IQ9"/>
      <c r="IR9"/>
      <c r="IS9"/>
      <c r="IT9"/>
      <c r="IU9"/>
      <c r="IV9"/>
    </row>
    <row r="10" s="18" customFormat="1" ht="63" customHeight="1" spans="1:256">
      <c r="A10" s="37" t="s">
        <v>198</v>
      </c>
      <c r="B10" s="37">
        <v>330101</v>
      </c>
      <c r="C10" s="38" t="s">
        <v>199</v>
      </c>
      <c r="D10" s="39" t="s">
        <v>202</v>
      </c>
      <c r="E10" s="40">
        <v>0.5</v>
      </c>
      <c r="F10" s="22" t="s">
        <v>203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="18" customFormat="1" ht="35.1" customHeight="1" spans="1:256">
      <c r="A11" s="37"/>
      <c r="B11" s="37"/>
      <c r="C11" s="38"/>
      <c r="D11" s="39"/>
      <c r="E11" s="40"/>
      <c r="F11" s="22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="18" customFormat="1" ht="35.1" customHeight="1" spans="1:256">
      <c r="A12" s="37"/>
      <c r="B12" s="37"/>
      <c r="C12" s="38"/>
      <c r="D12" s="39"/>
      <c r="E12" s="40"/>
      <c r="F12" s="22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="18" customFormat="1" ht="81.95" customHeight="1" spans="1:256">
      <c r="A13" s="37"/>
      <c r="B13" s="37"/>
      <c r="C13" s="38"/>
      <c r="D13" s="39"/>
      <c r="E13" s="40"/>
      <c r="F13" s="22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="18" customFormat="1" ht="57" customHeight="1" spans="1:256">
      <c r="A14" s="37"/>
      <c r="B14" s="37"/>
      <c r="C14" s="38"/>
      <c r="D14" s="39"/>
      <c r="E14" s="40"/>
      <c r="F14" s="22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="18" customFormat="1" ht="35.1" customHeight="1" spans="1:256">
      <c r="A15" s="31"/>
      <c r="B15" s="31"/>
      <c r="C15" s="32"/>
      <c r="D15" s="39" t="s">
        <v>50</v>
      </c>
      <c r="E15" s="33">
        <v>327.9228</v>
      </c>
      <c r="F15" s="41"/>
      <c r="IJ15"/>
      <c r="IK15"/>
      <c r="IL15"/>
      <c r="IM15"/>
      <c r="IN15"/>
      <c r="IO15"/>
      <c r="IP15"/>
      <c r="IQ15"/>
      <c r="IR15"/>
      <c r="IS15"/>
      <c r="IT15"/>
      <c r="IU15"/>
      <c r="IV15"/>
    </row>
  </sheetData>
  <mergeCells count="1">
    <mergeCell ref="A2:F2"/>
  </mergeCells>
  <pageMargins left="0.75" right="0.75" top="1" bottom="1" header="0.5" footer="0.5"/>
  <pageSetup paperSize="9" scale="66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topLeftCell="A4" workbookViewId="0">
      <selection activeCell="C10" sqref="C10"/>
    </sheetView>
  </sheetViews>
  <sheetFormatPr defaultColWidth="9.16666666666667" defaultRowHeight="27.75" customHeight="1"/>
  <cols>
    <col min="1" max="1" width="18.8333333333333" style="18" customWidth="1"/>
    <col min="2" max="2" width="31.1666666666667" style="18" customWidth="1"/>
    <col min="3" max="5" width="19.3333333333333" style="18" customWidth="1"/>
    <col min="6" max="243" width="7.66666666666667" style="18" customWidth="1"/>
  </cols>
  <sheetData>
    <row r="1" customHeight="1" spans="1:2">
      <c r="A1" s="19" t="s">
        <v>204</v>
      </c>
      <c r="B1" s="19"/>
    </row>
    <row r="2" s="15" customFormat="1" ht="34.5" customHeight="1" spans="1:5">
      <c r="A2" s="20" t="s">
        <v>205</v>
      </c>
      <c r="B2" s="20"/>
      <c r="C2" s="20"/>
      <c r="D2" s="20"/>
      <c r="E2" s="20"/>
    </row>
    <row r="3" s="16" customFormat="1" ht="30.75" customHeight="1" spans="1:5">
      <c r="A3" s="21" t="s">
        <v>2</v>
      </c>
      <c r="E3" s="16" t="s">
        <v>3</v>
      </c>
    </row>
    <row r="4" s="17" customFormat="1" ht="40.15" customHeight="1" spans="1:243">
      <c r="A4" s="22" t="s">
        <v>68</v>
      </c>
      <c r="B4" s="22" t="s">
        <v>69</v>
      </c>
      <c r="C4" s="23" t="s">
        <v>206</v>
      </c>
      <c r="D4" s="23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</row>
    <row r="5" s="17" customFormat="1" ht="40.15" customHeight="1" spans="1:243">
      <c r="A5" s="25"/>
      <c r="B5" s="25"/>
      <c r="C5" s="22" t="s">
        <v>127</v>
      </c>
      <c r="D5" s="22" t="s">
        <v>71</v>
      </c>
      <c r="E5" s="22" t="s">
        <v>72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</row>
    <row r="6" ht="45.75" customHeight="1" spans="1:5">
      <c r="A6" s="26" t="s">
        <v>111</v>
      </c>
      <c r="B6" s="26" t="s">
        <v>112</v>
      </c>
      <c r="C6" s="27">
        <v>9.4055</v>
      </c>
      <c r="D6" s="28"/>
      <c r="E6" s="27">
        <v>9.4055</v>
      </c>
    </row>
    <row r="7" ht="64.5" customHeight="1" spans="1:5">
      <c r="A7" s="29" t="s">
        <v>84</v>
      </c>
      <c r="B7" s="29" t="s">
        <v>113</v>
      </c>
      <c r="C7" s="27">
        <v>9.4055</v>
      </c>
      <c r="D7" s="28"/>
      <c r="E7" s="27">
        <v>9.4055</v>
      </c>
    </row>
    <row r="8" ht="35.1" customHeight="1" spans="1:5">
      <c r="A8" s="30" t="s">
        <v>91</v>
      </c>
      <c r="B8" s="30" t="s">
        <v>114</v>
      </c>
      <c r="C8" s="27">
        <v>9.4055</v>
      </c>
      <c r="D8" s="28"/>
      <c r="E8" s="27">
        <v>9.4055</v>
      </c>
    </row>
    <row r="9" ht="35.1" customHeight="1" spans="1:5">
      <c r="A9" s="31"/>
      <c r="B9" s="31"/>
      <c r="C9" s="32"/>
      <c r="D9" s="33"/>
      <c r="E9" s="33"/>
    </row>
    <row r="10" ht="35.1" customHeight="1" spans="1:5">
      <c r="A10" s="34"/>
      <c r="B10" s="34"/>
      <c r="C10" s="32"/>
      <c r="D10" s="33"/>
      <c r="E10" s="33"/>
    </row>
    <row r="11" ht="35.1" customHeight="1" spans="1:5">
      <c r="A11" s="29"/>
      <c r="B11" s="29"/>
      <c r="C11" s="32"/>
      <c r="D11" s="33"/>
      <c r="E11" s="33"/>
    </row>
    <row r="12" ht="35.1" customHeight="1" spans="1:5">
      <c r="A12" s="30"/>
      <c r="B12" s="30"/>
      <c r="C12" s="32"/>
      <c r="D12" s="33"/>
      <c r="E12" s="33"/>
    </row>
    <row r="13" ht="35.1" customHeight="1" spans="1:5">
      <c r="A13" s="31"/>
      <c r="B13" s="31"/>
      <c r="C13" s="32"/>
      <c r="D13" s="33"/>
      <c r="E13" s="33"/>
    </row>
    <row r="14" ht="35.1" customHeight="1" spans="1:5">
      <c r="A14" s="31"/>
      <c r="B14" s="31"/>
      <c r="C14" s="32"/>
      <c r="D14" s="33"/>
      <c r="E14" s="33"/>
    </row>
    <row r="15" ht="35.1" customHeight="1" spans="1:5">
      <c r="A15" s="31"/>
      <c r="B15" s="31" t="s">
        <v>168</v>
      </c>
      <c r="C15" s="32"/>
      <c r="D15" s="33"/>
      <c r="E15" s="33"/>
    </row>
    <row r="16" customHeight="1" spans="1:2">
      <c r="A16" s="35" t="s">
        <v>116</v>
      </c>
      <c r="B16" s="35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view="pageBreakPreview" zoomScale="85" zoomScaleNormal="70" topLeftCell="A17" workbookViewId="0">
      <selection activeCell="G19" sqref="G19"/>
    </sheetView>
  </sheetViews>
  <sheetFormatPr defaultColWidth="17" defaultRowHeight="10.8"/>
  <cols>
    <col min="1" max="1" width="17" style="2"/>
    <col min="2" max="2" width="37.6666666666667" style="3" customWidth="1"/>
    <col min="3" max="12" width="17.8333333333333" style="2" customWidth="1"/>
    <col min="13" max="16384" width="17" style="2"/>
  </cols>
  <sheetData>
    <row r="1" ht="32.25" customHeight="1" spans="1:12">
      <c r="A1" s="4" t="s">
        <v>207</v>
      </c>
      <c r="B1" s="5"/>
      <c r="C1" s="4"/>
      <c r="D1" s="4"/>
      <c r="E1" s="4"/>
      <c r="F1" s="4"/>
      <c r="G1" s="4"/>
      <c r="H1" s="4"/>
      <c r="I1" s="4"/>
      <c r="J1" s="4"/>
      <c r="K1" s="4"/>
      <c r="L1" s="4"/>
    </row>
    <row r="2" ht="45" customHeight="1" spans="2:12">
      <c r="B2" s="6" t="s">
        <v>208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ht="24" customHeight="1" spans="1:12">
      <c r="A3" s="1" t="s">
        <v>2</v>
      </c>
      <c r="B3" s="7"/>
      <c r="C3" s="1"/>
      <c r="D3" s="1"/>
      <c r="E3" s="1"/>
      <c r="F3" s="1"/>
      <c r="G3" s="8"/>
      <c r="H3" s="8"/>
      <c r="I3" s="8"/>
      <c r="J3" s="8"/>
      <c r="K3" s="8"/>
      <c r="L3" s="8" t="s">
        <v>3</v>
      </c>
    </row>
    <row r="4" s="1" customFormat="1" ht="44.25" customHeight="1" spans="1:12">
      <c r="A4" s="9" t="s">
        <v>209</v>
      </c>
      <c r="B4" s="9" t="s">
        <v>210</v>
      </c>
      <c r="C4" s="9" t="s">
        <v>211</v>
      </c>
      <c r="D4" s="9" t="s">
        <v>50</v>
      </c>
      <c r="E4" s="9" t="s">
        <v>212</v>
      </c>
      <c r="F4" s="9"/>
      <c r="G4" s="9"/>
      <c r="H4" s="9" t="s">
        <v>213</v>
      </c>
      <c r="I4" s="9"/>
      <c r="J4" s="9"/>
      <c r="K4" s="10" t="s">
        <v>214</v>
      </c>
      <c r="L4" s="9" t="s">
        <v>63</v>
      </c>
    </row>
    <row r="5" s="1" customFormat="1" ht="44.25" customHeight="1" spans="1:12">
      <c r="A5" s="9"/>
      <c r="B5" s="9"/>
      <c r="C5" s="9"/>
      <c r="D5" s="9"/>
      <c r="E5" s="10" t="s">
        <v>215</v>
      </c>
      <c r="F5" s="10" t="s">
        <v>216</v>
      </c>
      <c r="G5" s="10" t="s">
        <v>217</v>
      </c>
      <c r="H5" s="10" t="s">
        <v>215</v>
      </c>
      <c r="I5" s="10" t="s">
        <v>216</v>
      </c>
      <c r="J5" s="10" t="s">
        <v>217</v>
      </c>
      <c r="K5" s="10"/>
      <c r="L5" s="9"/>
    </row>
    <row r="6" ht="60" customHeight="1" spans="1:12">
      <c r="A6" s="11" t="s">
        <v>218</v>
      </c>
      <c r="B6" s="12" t="s">
        <v>219</v>
      </c>
      <c r="C6" s="12" t="s">
        <v>64</v>
      </c>
      <c r="D6" s="13">
        <f>SUM(E6:L6)</f>
        <v>4440</v>
      </c>
      <c r="E6" s="13">
        <v>4440</v>
      </c>
      <c r="F6" s="14"/>
      <c r="G6" s="14"/>
      <c r="H6" s="14"/>
      <c r="I6" s="14"/>
      <c r="J6" s="14"/>
      <c r="K6" s="14"/>
      <c r="L6" s="14"/>
    </row>
    <row r="7" ht="60" customHeight="1" spans="1:12">
      <c r="A7" s="11" t="s">
        <v>218</v>
      </c>
      <c r="B7" s="12" t="s">
        <v>196</v>
      </c>
      <c r="C7" s="12" t="s">
        <v>64</v>
      </c>
      <c r="D7" s="13">
        <f t="shared" ref="D7:D19" si="0">SUM(E7:L7)</f>
        <v>117.5</v>
      </c>
      <c r="E7" s="13">
        <v>117.5</v>
      </c>
      <c r="F7" s="14"/>
      <c r="G7" s="14"/>
      <c r="H7" s="14"/>
      <c r="I7" s="14"/>
      <c r="J7" s="14"/>
      <c r="K7" s="14"/>
      <c r="L7" s="14"/>
    </row>
    <row r="8" ht="60" customHeight="1" spans="1:12">
      <c r="A8" s="11" t="s">
        <v>218</v>
      </c>
      <c r="B8" s="12" t="s">
        <v>220</v>
      </c>
      <c r="C8" s="12" t="s">
        <v>64</v>
      </c>
      <c r="D8" s="13">
        <f t="shared" si="0"/>
        <v>28</v>
      </c>
      <c r="E8" s="13">
        <v>28</v>
      </c>
      <c r="F8" s="14"/>
      <c r="G8" s="14"/>
      <c r="H8" s="14"/>
      <c r="I8" s="14"/>
      <c r="J8" s="14"/>
      <c r="K8" s="14"/>
      <c r="L8" s="14"/>
    </row>
    <row r="9" ht="60" customHeight="1" spans="1:12">
      <c r="A9" s="11" t="s">
        <v>218</v>
      </c>
      <c r="B9" s="12" t="s">
        <v>188</v>
      </c>
      <c r="C9" s="12" t="s">
        <v>64</v>
      </c>
      <c r="D9" s="13">
        <f t="shared" si="0"/>
        <v>2000</v>
      </c>
      <c r="E9" s="13">
        <v>2000</v>
      </c>
      <c r="F9" s="14"/>
      <c r="G9" s="14"/>
      <c r="H9" s="14"/>
      <c r="I9" s="14"/>
      <c r="J9" s="14"/>
      <c r="K9" s="14"/>
      <c r="L9" s="14"/>
    </row>
    <row r="10" ht="60" customHeight="1" spans="1:12">
      <c r="A10" s="11" t="s">
        <v>218</v>
      </c>
      <c r="B10" s="12" t="s">
        <v>194</v>
      </c>
      <c r="C10" s="12" t="s">
        <v>64</v>
      </c>
      <c r="D10" s="13">
        <f t="shared" si="0"/>
        <v>136</v>
      </c>
      <c r="E10" s="13">
        <v>136</v>
      </c>
      <c r="F10" s="14"/>
      <c r="G10" s="14"/>
      <c r="H10" s="14"/>
      <c r="I10" s="14"/>
      <c r="J10" s="14"/>
      <c r="K10" s="14"/>
      <c r="L10" s="14"/>
    </row>
    <row r="11" ht="60" customHeight="1" spans="1:12">
      <c r="A11" s="11" t="s">
        <v>218</v>
      </c>
      <c r="B11" s="12" t="s">
        <v>221</v>
      </c>
      <c r="C11" s="12" t="s">
        <v>64</v>
      </c>
      <c r="D11" s="13">
        <f t="shared" si="0"/>
        <v>60</v>
      </c>
      <c r="E11" s="13">
        <v>60</v>
      </c>
      <c r="F11" s="14"/>
      <c r="G11" s="14"/>
      <c r="H11" s="14"/>
      <c r="I11" s="14"/>
      <c r="J11" s="14"/>
      <c r="K11" s="14"/>
      <c r="L11" s="14"/>
    </row>
    <row r="12" ht="60" customHeight="1" spans="1:12">
      <c r="A12" s="11" t="s">
        <v>218</v>
      </c>
      <c r="B12" s="12" t="s">
        <v>222</v>
      </c>
      <c r="C12" s="12" t="s">
        <v>64</v>
      </c>
      <c r="D12" s="13">
        <f t="shared" si="0"/>
        <v>1.452</v>
      </c>
      <c r="E12" s="13">
        <v>1.452</v>
      </c>
      <c r="F12" s="14"/>
      <c r="G12" s="14"/>
      <c r="H12" s="14"/>
      <c r="I12" s="14"/>
      <c r="J12" s="14"/>
      <c r="K12" s="14"/>
      <c r="L12" s="14"/>
    </row>
    <row r="13" ht="60" customHeight="1" spans="1:12">
      <c r="A13" s="11" t="s">
        <v>218</v>
      </c>
      <c r="B13" s="12" t="s">
        <v>223</v>
      </c>
      <c r="C13" s="12" t="s">
        <v>64</v>
      </c>
      <c r="D13" s="13">
        <f t="shared" si="0"/>
        <v>252.276</v>
      </c>
      <c r="E13" s="13">
        <v>252.276</v>
      </c>
      <c r="F13" s="14"/>
      <c r="G13" s="14"/>
      <c r="H13" s="14"/>
      <c r="I13" s="14"/>
      <c r="J13" s="14"/>
      <c r="K13" s="14"/>
      <c r="L13" s="14"/>
    </row>
    <row r="14" ht="60" customHeight="1" spans="1:12">
      <c r="A14" s="11" t="s">
        <v>218</v>
      </c>
      <c r="B14" s="12" t="s">
        <v>224</v>
      </c>
      <c r="C14" s="12" t="s">
        <v>64</v>
      </c>
      <c r="D14" s="13">
        <f t="shared" si="0"/>
        <v>70</v>
      </c>
      <c r="E14" s="13">
        <v>70</v>
      </c>
      <c r="F14" s="14"/>
      <c r="G14" s="14"/>
      <c r="H14" s="14"/>
      <c r="I14" s="14"/>
      <c r="J14" s="14"/>
      <c r="K14" s="14"/>
      <c r="L14" s="14"/>
    </row>
    <row r="15" ht="60" customHeight="1" spans="1:12">
      <c r="A15" s="11" t="s">
        <v>218</v>
      </c>
      <c r="B15" s="12" t="s">
        <v>225</v>
      </c>
      <c r="C15" s="12" t="s">
        <v>64</v>
      </c>
      <c r="D15" s="13">
        <f t="shared" si="0"/>
        <v>2.18</v>
      </c>
      <c r="E15" s="13">
        <v>2.18</v>
      </c>
      <c r="F15" s="14"/>
      <c r="G15" s="14"/>
      <c r="H15" s="14"/>
      <c r="I15" s="14"/>
      <c r="J15" s="14"/>
      <c r="K15" s="14"/>
      <c r="L15" s="14"/>
    </row>
    <row r="16" ht="60" customHeight="1" spans="1:12">
      <c r="A16" s="11" t="s">
        <v>218</v>
      </c>
      <c r="B16" s="12" t="s">
        <v>226</v>
      </c>
      <c r="C16" s="12" t="s">
        <v>64</v>
      </c>
      <c r="D16" s="13">
        <f t="shared" si="0"/>
        <v>15.82</v>
      </c>
      <c r="E16" s="13">
        <v>15.82</v>
      </c>
      <c r="F16" s="14"/>
      <c r="G16" s="14"/>
      <c r="H16" s="14"/>
      <c r="I16" s="14"/>
      <c r="J16" s="14"/>
      <c r="K16" s="14"/>
      <c r="L16" s="14"/>
    </row>
    <row r="17" ht="60" customHeight="1" spans="1:12">
      <c r="A17" s="11" t="s">
        <v>218</v>
      </c>
      <c r="B17" s="12" t="s">
        <v>191</v>
      </c>
      <c r="C17" s="12" t="s">
        <v>64</v>
      </c>
      <c r="D17" s="13">
        <f t="shared" si="0"/>
        <v>47.375275</v>
      </c>
      <c r="E17" s="13">
        <v>47.375275</v>
      </c>
      <c r="F17" s="14"/>
      <c r="G17" s="14"/>
      <c r="H17" s="14"/>
      <c r="I17" s="14"/>
      <c r="J17" s="14"/>
      <c r="K17" s="14"/>
      <c r="L17" s="14"/>
    </row>
    <row r="18" ht="60" customHeight="1" spans="1:12">
      <c r="A18" s="11" t="s">
        <v>218</v>
      </c>
      <c r="B18" s="12" t="s">
        <v>227</v>
      </c>
      <c r="C18" s="12" t="s">
        <v>64</v>
      </c>
      <c r="D18" s="13">
        <f t="shared" si="0"/>
        <v>0.35</v>
      </c>
      <c r="E18" s="13">
        <v>0.35</v>
      </c>
      <c r="F18" s="14"/>
      <c r="G18" s="14"/>
      <c r="H18" s="14"/>
      <c r="I18" s="14"/>
      <c r="J18" s="14"/>
      <c r="K18" s="14"/>
      <c r="L18" s="14"/>
    </row>
    <row r="19" ht="60" customHeight="1" spans="1:12">
      <c r="A19" s="11" t="s">
        <v>218</v>
      </c>
      <c r="B19" s="12" t="s">
        <v>228</v>
      </c>
      <c r="C19" s="12" t="s">
        <v>64</v>
      </c>
      <c r="D19" s="13">
        <f t="shared" si="0"/>
        <v>1.800492</v>
      </c>
      <c r="E19" s="13">
        <v>1.800492</v>
      </c>
      <c r="F19" s="14"/>
      <c r="G19" s="14"/>
      <c r="H19" s="14"/>
      <c r="I19" s="14"/>
      <c r="J19" s="14"/>
      <c r="K19" s="14"/>
      <c r="L19" s="14"/>
    </row>
    <row r="20" ht="60" customHeight="1" spans="1:12">
      <c r="A20" s="11" t="s">
        <v>218</v>
      </c>
      <c r="B20" s="12" t="s">
        <v>229</v>
      </c>
      <c r="C20" s="12" t="s">
        <v>64</v>
      </c>
      <c r="D20" s="13">
        <v>9.4055</v>
      </c>
      <c r="E20" s="13">
        <v>9.4055</v>
      </c>
      <c r="F20" s="14"/>
      <c r="G20" s="14"/>
      <c r="H20" s="14"/>
      <c r="I20" s="14"/>
      <c r="J20" s="14"/>
      <c r="K20" s="14"/>
      <c r="L20" s="14"/>
    </row>
    <row r="21" ht="60" customHeight="1" spans="1:12">
      <c r="A21" s="11" t="s">
        <v>50</v>
      </c>
      <c r="B21" s="12"/>
      <c r="C21" s="14"/>
      <c r="D21" s="13">
        <f>SUM(D6:D20)</f>
        <v>7182.159267</v>
      </c>
      <c r="E21" s="13">
        <f>SUM(E6:E20)</f>
        <v>7182.159267</v>
      </c>
      <c r="F21" s="14"/>
      <c r="G21" s="14"/>
      <c r="H21" s="14"/>
      <c r="I21" s="14"/>
      <c r="J21" s="14"/>
      <c r="K21" s="14"/>
      <c r="L21" s="14"/>
    </row>
    <row r="22" ht="35.1" customHeight="1"/>
    <row r="23" ht="35.1" customHeight="1"/>
    <row r="24" ht="35.1" customHeight="1"/>
    <row r="25" ht="35.1" customHeight="1"/>
    <row r="26" ht="35.1" customHeight="1"/>
    <row r="27" ht="35.1" customHeight="1"/>
    <row r="28" ht="35.1" customHeight="1"/>
    <row r="29" ht="35.1" customHeight="1"/>
    <row r="30" ht="35.1" customHeight="1"/>
    <row r="31" ht="35.1" customHeight="1"/>
    <row r="32" ht="35.1" customHeight="1"/>
  </sheetData>
  <mergeCells count="10">
    <mergeCell ref="B2:L2"/>
    <mergeCell ref="A3:F3"/>
    <mergeCell ref="E4:G4"/>
    <mergeCell ref="H4:J4"/>
    <mergeCell ref="A4:A5"/>
    <mergeCell ref="B4:B5"/>
    <mergeCell ref="C4:C5"/>
    <mergeCell ref="D4:D5"/>
    <mergeCell ref="K4:K5"/>
    <mergeCell ref="L4:L5"/>
  </mergeCells>
  <pageMargins left="0.7" right="0.7" top="0.75" bottom="0.75" header="0.3" footer="0.3"/>
  <pageSetup paperSize="9" scale="6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6"/>
  <sheetViews>
    <sheetView showGridLines="0" showZeros="0" tabSelected="1" view="pageBreakPreview" zoomScale="85" zoomScaleNormal="115" topLeftCell="A19" workbookViewId="0">
      <selection activeCell="H11" sqref="H11"/>
    </sheetView>
  </sheetViews>
  <sheetFormatPr defaultColWidth="6.66666666666667" defaultRowHeight="18" customHeight="1"/>
  <cols>
    <col min="1" max="1" width="50.6666666666667" customWidth="1"/>
    <col min="2" max="2" width="17.6666666666667" customWidth="1"/>
    <col min="3" max="3" width="50.6666666666667" customWidth="1"/>
    <col min="4" max="4" width="17.6666666666667" customWidth="1"/>
    <col min="5" max="156" width="9" customWidth="1"/>
    <col min="157" max="249" width="9.16666666666667" customWidth="1"/>
  </cols>
  <sheetData>
    <row r="1" ht="24" customHeight="1" spans="1:1">
      <c r="A1" s="19" t="s">
        <v>0</v>
      </c>
    </row>
    <row r="2" ht="42" customHeight="1" spans="1:249">
      <c r="A2" s="20" t="s">
        <v>1</v>
      </c>
      <c r="B2" s="20"/>
      <c r="C2" s="20"/>
      <c r="D2" s="20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</row>
    <row r="3" ht="24" customHeight="1" spans="1:249">
      <c r="A3" s="21" t="s">
        <v>2</v>
      </c>
      <c r="B3" s="16"/>
      <c r="C3" s="16"/>
      <c r="D3" s="16" t="s">
        <v>3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</row>
    <row r="4" ht="37.15" customHeight="1" spans="1:249">
      <c r="A4" s="22" t="s">
        <v>4</v>
      </c>
      <c r="B4" s="22"/>
      <c r="C4" s="22" t="s">
        <v>5</v>
      </c>
      <c r="D4" s="22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17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</row>
    <row r="5" ht="37.15" customHeight="1" spans="1:249">
      <c r="A5" s="22" t="s">
        <v>6</v>
      </c>
      <c r="B5" s="67" t="s">
        <v>7</v>
      </c>
      <c r="C5" s="22" t="s">
        <v>6</v>
      </c>
      <c r="D5" s="67" t="s">
        <v>7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</row>
    <row r="6" ht="30" customHeight="1" spans="1:249">
      <c r="A6" s="100" t="s">
        <v>8</v>
      </c>
      <c r="B6" s="40">
        <v>7599.534243</v>
      </c>
      <c r="C6" s="68" t="s">
        <v>9</v>
      </c>
      <c r="D6" s="40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17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</row>
    <row r="7" ht="30" customHeight="1" spans="1:249">
      <c r="A7" s="100" t="s">
        <v>10</v>
      </c>
      <c r="B7" s="40"/>
      <c r="C7" s="68" t="s">
        <v>11</v>
      </c>
      <c r="D7" s="40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17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</row>
    <row r="8" ht="30" customHeight="1" spans="1:249">
      <c r="A8" s="100" t="s">
        <v>12</v>
      </c>
      <c r="B8" s="40">
        <v>9.4055</v>
      </c>
      <c r="C8" s="68" t="s">
        <v>13</v>
      </c>
      <c r="D8" s="40">
        <v>252.626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</row>
    <row r="9" ht="30" customHeight="1" spans="1:249">
      <c r="A9" s="101" t="s">
        <v>14</v>
      </c>
      <c r="B9" s="40"/>
      <c r="C9" s="68" t="s">
        <v>15</v>
      </c>
      <c r="D9" s="40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</row>
    <row r="10" ht="30" customHeight="1" spans="1:249">
      <c r="A10" s="101" t="s">
        <v>16</v>
      </c>
      <c r="B10" s="40"/>
      <c r="C10" s="68" t="s">
        <v>17</v>
      </c>
      <c r="D10" s="40">
        <v>2000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17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</row>
    <row r="11" ht="30" customHeight="1" spans="1:249">
      <c r="A11" s="101" t="s">
        <v>18</v>
      </c>
      <c r="B11" s="40"/>
      <c r="C11" s="63" t="s">
        <v>19</v>
      </c>
      <c r="D11" s="40">
        <v>542.780476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17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</row>
    <row r="12" ht="30" customHeight="1" spans="1:249">
      <c r="A12" s="100" t="s">
        <v>20</v>
      </c>
      <c r="B12" s="40"/>
      <c r="C12" s="68" t="s">
        <v>21</v>
      </c>
      <c r="D12" s="40">
        <v>4804.127767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</row>
    <row r="13" ht="30" customHeight="1" spans="1:249">
      <c r="A13" s="100" t="s">
        <v>22</v>
      </c>
      <c r="B13" s="69"/>
      <c r="C13" s="68" t="s">
        <v>23</v>
      </c>
      <c r="D13" s="40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</row>
    <row r="14" ht="30" customHeight="1" spans="1:249">
      <c r="A14" s="100" t="s">
        <v>24</v>
      </c>
      <c r="B14" s="69"/>
      <c r="C14" s="68" t="s">
        <v>25</v>
      </c>
      <c r="D14" s="40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</row>
    <row r="15" ht="30" customHeight="1" spans="1:249">
      <c r="A15" s="100"/>
      <c r="B15" s="69"/>
      <c r="C15" s="68" t="s">
        <v>26</v>
      </c>
      <c r="D15" s="40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</row>
    <row r="16" ht="30" customHeight="1" spans="1:249">
      <c r="A16" s="100"/>
      <c r="B16" s="69"/>
      <c r="C16" s="68" t="s">
        <v>27</v>
      </c>
      <c r="D16" s="40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</row>
    <row r="17" ht="30" customHeight="1" spans="1:249">
      <c r="A17" s="100"/>
      <c r="B17" s="69"/>
      <c r="C17" s="68" t="s">
        <v>28</v>
      </c>
      <c r="D17" s="40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</row>
    <row r="18" ht="30" customHeight="1" spans="1:249">
      <c r="A18" s="100"/>
      <c r="B18" s="40"/>
      <c r="C18" s="68" t="s">
        <v>29</v>
      </c>
      <c r="D18" s="40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</row>
    <row r="19" ht="30" customHeight="1" spans="1:249">
      <c r="A19" s="100"/>
      <c r="B19" s="40"/>
      <c r="C19" s="68" t="s">
        <v>30</v>
      </c>
      <c r="D19" s="40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</row>
    <row r="20" ht="30" customHeight="1" spans="1:249">
      <c r="A20" s="100"/>
      <c r="B20" s="40"/>
      <c r="C20" s="68" t="s">
        <v>31</v>
      </c>
      <c r="D20" s="40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</row>
    <row r="21" ht="30" customHeight="1" spans="1:249">
      <c r="A21" s="34"/>
      <c r="B21" s="40"/>
      <c r="C21" s="68" t="s">
        <v>32</v>
      </c>
      <c r="D21" s="40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66"/>
      <c r="EZ21" s="66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</row>
    <row r="22" ht="30" customHeight="1" spans="1:249">
      <c r="A22" s="34"/>
      <c r="B22" s="40"/>
      <c r="C22" s="71" t="s">
        <v>33</v>
      </c>
      <c r="D22" s="40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</row>
    <row r="23" ht="30" customHeight="1" spans="1:249">
      <c r="A23" s="34"/>
      <c r="B23" s="40"/>
      <c r="C23" s="71" t="s">
        <v>34</v>
      </c>
      <c r="D23" s="40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</row>
    <row r="24" ht="30" customHeight="1" spans="1:249">
      <c r="A24" s="34"/>
      <c r="B24" s="40"/>
      <c r="C24" s="71" t="s">
        <v>35</v>
      </c>
      <c r="D24" s="40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</row>
    <row r="25" ht="31.15" customHeight="1" spans="1:249">
      <c r="A25" s="34"/>
      <c r="B25" s="40"/>
      <c r="C25" s="71" t="s">
        <v>36</v>
      </c>
      <c r="D25" s="40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66"/>
      <c r="EY25" s="66"/>
      <c r="EZ25" s="66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</row>
    <row r="26" ht="31.15" customHeight="1" spans="1:249">
      <c r="A26" s="34"/>
      <c r="B26" s="40"/>
      <c r="C26" s="71" t="s">
        <v>37</v>
      </c>
      <c r="D26" s="40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</row>
    <row r="27" ht="31.15" customHeight="1" spans="1:249">
      <c r="A27" s="34"/>
      <c r="B27" s="40"/>
      <c r="C27" s="71" t="s">
        <v>38</v>
      </c>
      <c r="D27" s="40">
        <v>9.4055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6"/>
      <c r="EQ27" s="66"/>
      <c r="ER27" s="66"/>
      <c r="ES27" s="66"/>
      <c r="ET27" s="66"/>
      <c r="EU27" s="66"/>
      <c r="EV27" s="66"/>
      <c r="EW27" s="66"/>
      <c r="EX27" s="66"/>
      <c r="EY27" s="66"/>
      <c r="EZ27" s="66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</row>
    <row r="28" ht="30" customHeight="1" spans="1:249">
      <c r="A28" s="36" t="s">
        <v>39</v>
      </c>
      <c r="B28" s="40">
        <f>SUM(B6:B27)</f>
        <v>7608.939743</v>
      </c>
      <c r="C28" s="36" t="s">
        <v>40</v>
      </c>
      <c r="D28" s="40">
        <f>SUM(D6:D27)</f>
        <v>7608.939743</v>
      </c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  <c r="EO28" s="66"/>
      <c r="EP28" s="66"/>
      <c r="EQ28" s="66"/>
      <c r="ER28" s="66"/>
      <c r="ES28" s="66"/>
      <c r="ET28" s="66"/>
      <c r="EU28" s="66"/>
      <c r="EV28" s="66"/>
      <c r="EW28" s="66"/>
      <c r="EX28" s="66"/>
      <c r="EY28" s="66"/>
      <c r="EZ28" s="66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</row>
    <row r="29" ht="30" customHeight="1" spans="1:249">
      <c r="A29" s="100" t="s">
        <v>41</v>
      </c>
      <c r="B29" s="40"/>
      <c r="C29" s="68" t="s">
        <v>42</v>
      </c>
      <c r="D29" s="40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  <c r="FN29" s="66"/>
      <c r="FO29" s="66"/>
      <c r="FP29" s="66"/>
      <c r="FQ29" s="66"/>
      <c r="FR29" s="66"/>
      <c r="FS29" s="66"/>
      <c r="FT29" s="66"/>
      <c r="FU29" s="66"/>
      <c r="FV29" s="66"/>
      <c r="FW29" s="66"/>
      <c r="FX29" s="66"/>
      <c r="FY29" s="66"/>
      <c r="FZ29" s="66"/>
      <c r="GA29" s="66"/>
      <c r="GB29" s="66"/>
      <c r="GC29" s="66"/>
      <c r="GD29" s="66"/>
      <c r="GE29" s="66"/>
      <c r="GF29" s="66"/>
      <c r="GG29" s="66"/>
      <c r="GH29" s="66"/>
      <c r="GI29" s="66"/>
      <c r="GJ29" s="66"/>
      <c r="GK29" s="66"/>
      <c r="GL29" s="66"/>
      <c r="GM29" s="66"/>
      <c r="GN29" s="66"/>
      <c r="GO29" s="66"/>
      <c r="GP29" s="66"/>
      <c r="GQ29" s="66"/>
      <c r="GR29" s="66"/>
      <c r="GS29" s="66"/>
      <c r="GT29" s="66"/>
      <c r="GU29" s="66"/>
      <c r="GV29" s="66"/>
      <c r="GW29" s="66"/>
      <c r="GX29" s="66"/>
      <c r="GY29" s="66"/>
      <c r="GZ29" s="66"/>
      <c r="HA29" s="66"/>
      <c r="HB29" s="66"/>
      <c r="HC29" s="66"/>
      <c r="HD29" s="66"/>
      <c r="HE29" s="66"/>
      <c r="HF29" s="66"/>
      <c r="HG29" s="66"/>
      <c r="HH29" s="66"/>
      <c r="HI29" s="66"/>
      <c r="HJ29" s="66"/>
      <c r="HK29" s="66"/>
      <c r="HL29" s="66"/>
      <c r="HM29" s="66"/>
      <c r="HN29" s="66"/>
      <c r="HO29" s="66"/>
      <c r="HP29" s="66"/>
      <c r="HQ29" s="66"/>
      <c r="HR29" s="66"/>
      <c r="HS29" s="66"/>
      <c r="HT29" s="66"/>
      <c r="HU29" s="66"/>
      <c r="HV29" s="66"/>
      <c r="HW29" s="66"/>
      <c r="HX29" s="66"/>
      <c r="HY29" s="66"/>
      <c r="HZ29" s="66"/>
      <c r="IA29" s="66"/>
      <c r="IB29" s="66"/>
      <c r="IC29" s="66"/>
      <c r="ID29" s="66"/>
      <c r="IE29" s="66"/>
      <c r="IF29" s="66"/>
      <c r="IG29" s="66"/>
      <c r="IH29" s="66"/>
      <c r="II29" s="66"/>
      <c r="IJ29" s="66"/>
      <c r="IK29" s="66"/>
      <c r="IL29" s="66"/>
      <c r="IM29" s="66"/>
      <c r="IN29" s="66"/>
      <c r="IO29" s="66"/>
    </row>
    <row r="30" ht="30" customHeight="1" spans="1:249">
      <c r="A30" s="36" t="s">
        <v>43</v>
      </c>
      <c r="B30" s="40">
        <f>B28</f>
        <v>7608.939743</v>
      </c>
      <c r="C30" s="36" t="s">
        <v>44</v>
      </c>
      <c r="D30" s="40">
        <f>D28</f>
        <v>7608.939743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6"/>
      <c r="EX30" s="66"/>
      <c r="EY30" s="66"/>
      <c r="EZ30" s="66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</row>
    <row r="31" ht="27" customHeight="1" spans="1:249">
      <c r="A31" s="35" t="s">
        <v>45</v>
      </c>
      <c r="B31" s="73"/>
      <c r="C31" s="74"/>
      <c r="D31" s="75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66"/>
      <c r="EY31" s="66"/>
      <c r="EZ31" s="66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</row>
    <row r="32" ht="27.75" customHeight="1" spans="1:249">
      <c r="A32" s="76"/>
      <c r="B32" s="77"/>
      <c r="C32" s="76"/>
      <c r="D32" s="77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  <c r="EO32" s="66"/>
      <c r="EP32" s="66"/>
      <c r="EQ32" s="66"/>
      <c r="ER32" s="66"/>
      <c r="ES32" s="66"/>
      <c r="ET32" s="66"/>
      <c r="EU32" s="66"/>
      <c r="EV32" s="66"/>
      <c r="EW32" s="66"/>
      <c r="EX32" s="66"/>
      <c r="EY32" s="66"/>
      <c r="EZ32" s="66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</row>
    <row r="33" ht="27.75" customHeight="1" spans="1:249">
      <c r="A33" s="76"/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  <c r="AM33" s="76"/>
      <c r="AN33" s="76"/>
      <c r="AO33" s="76"/>
      <c r="AP33" s="76"/>
      <c r="AQ33" s="76"/>
      <c r="AR33" s="76"/>
      <c r="AS33" s="76"/>
      <c r="AT33" s="76"/>
      <c r="AU33" s="76"/>
      <c r="AV33" s="76"/>
      <c r="AW33" s="76"/>
      <c r="AX33" s="76"/>
      <c r="AY33" s="76"/>
      <c r="AZ33" s="76"/>
      <c r="BA33" s="76"/>
      <c r="BB33" s="76"/>
      <c r="BC33" s="76"/>
      <c r="BD33" s="76"/>
      <c r="BE33" s="76"/>
      <c r="BF33" s="76"/>
      <c r="BG33" s="76"/>
      <c r="BH33" s="76"/>
      <c r="BI33" s="76"/>
      <c r="BJ33" s="76"/>
      <c r="BK33" s="76"/>
      <c r="BL33" s="76"/>
      <c r="BM33" s="76"/>
      <c r="BN33" s="76"/>
      <c r="BO33" s="76"/>
      <c r="BP33" s="76"/>
      <c r="BQ33" s="76"/>
      <c r="BR33" s="76"/>
      <c r="BS33" s="76"/>
      <c r="BT33" s="76"/>
      <c r="BU33" s="76"/>
      <c r="BV33" s="76"/>
      <c r="BW33" s="76"/>
      <c r="BX33" s="76"/>
      <c r="BY33" s="76"/>
      <c r="BZ33" s="76"/>
      <c r="CA33" s="76"/>
      <c r="CB33" s="76"/>
      <c r="CC33" s="76"/>
      <c r="CD33" s="76"/>
      <c r="CE33" s="76"/>
      <c r="CF33" s="76"/>
      <c r="CG33" s="76"/>
      <c r="CH33" s="76"/>
      <c r="CI33" s="76"/>
      <c r="CJ33" s="76"/>
      <c r="CK33" s="76"/>
      <c r="CL33" s="76"/>
      <c r="CM33" s="76"/>
      <c r="CN33" s="76"/>
      <c r="CO33" s="76"/>
      <c r="CP33" s="76"/>
      <c r="CQ33" s="76"/>
      <c r="CR33" s="76"/>
      <c r="CS33" s="76"/>
      <c r="CT33" s="76"/>
      <c r="CU33" s="76"/>
      <c r="CV33" s="76"/>
      <c r="CW33" s="76"/>
      <c r="CX33" s="76"/>
      <c r="CY33" s="76"/>
      <c r="CZ33" s="76"/>
      <c r="DA33" s="76"/>
      <c r="DB33" s="76"/>
      <c r="DC33" s="76"/>
      <c r="DD33" s="76"/>
      <c r="DE33" s="76"/>
      <c r="DF33" s="76"/>
      <c r="DG33" s="76"/>
      <c r="DH33" s="76"/>
      <c r="DI33" s="76"/>
      <c r="DJ33" s="76"/>
      <c r="DK33" s="76"/>
      <c r="DL33" s="76"/>
      <c r="DM33" s="76"/>
      <c r="DN33" s="76"/>
      <c r="DO33" s="76"/>
      <c r="DP33" s="76"/>
      <c r="DQ33" s="76"/>
      <c r="DR33" s="76"/>
      <c r="DS33" s="76"/>
      <c r="DT33" s="76"/>
      <c r="DU33" s="76"/>
      <c r="DV33" s="76"/>
      <c r="DW33" s="76"/>
      <c r="DX33" s="76"/>
      <c r="DY33" s="76"/>
      <c r="DZ33" s="76"/>
      <c r="EA33" s="76"/>
      <c r="EB33" s="76"/>
      <c r="EC33" s="76"/>
      <c r="ED33" s="76"/>
      <c r="EE33" s="76"/>
      <c r="EF33" s="76"/>
      <c r="EG33" s="76"/>
      <c r="EH33" s="76"/>
      <c r="EI33" s="76"/>
      <c r="EJ33" s="76"/>
      <c r="EK33" s="76"/>
      <c r="EL33" s="76"/>
      <c r="EM33" s="76"/>
      <c r="EN33" s="76"/>
      <c r="EO33" s="76"/>
      <c r="EP33" s="76"/>
      <c r="EQ33" s="76"/>
      <c r="ER33" s="76"/>
      <c r="ES33" s="76"/>
      <c r="ET33" s="76"/>
      <c r="EU33" s="76"/>
      <c r="EV33" s="76"/>
      <c r="EW33" s="76"/>
      <c r="EX33" s="76"/>
      <c r="EY33" s="76"/>
      <c r="EZ33" s="76"/>
      <c r="FA33" s="78"/>
      <c r="FB33" s="78"/>
      <c r="FC33" s="78"/>
      <c r="FD33" s="78"/>
      <c r="FE33" s="78"/>
      <c r="FF33" s="78"/>
      <c r="FG33" s="78"/>
      <c r="FH33" s="78"/>
      <c r="FI33" s="78"/>
      <c r="FJ33" s="78"/>
      <c r="FK33" s="78"/>
      <c r="FL33" s="78"/>
      <c r="FM33" s="78"/>
      <c r="FN33" s="78"/>
      <c r="FO33" s="78"/>
      <c r="FP33" s="78"/>
      <c r="FQ33" s="78"/>
      <c r="FR33" s="78"/>
      <c r="FS33" s="78"/>
      <c r="FT33" s="78"/>
      <c r="FU33" s="78"/>
      <c r="FV33" s="78"/>
      <c r="FW33" s="78"/>
      <c r="FX33" s="78"/>
      <c r="FY33" s="78"/>
      <c r="FZ33" s="78"/>
      <c r="GA33" s="78"/>
      <c r="GB33" s="78"/>
      <c r="GC33" s="78"/>
      <c r="GD33" s="78"/>
      <c r="GE33" s="78"/>
      <c r="GF33" s="78"/>
      <c r="GG33" s="78"/>
      <c r="GH33" s="78"/>
      <c r="GI33" s="78"/>
      <c r="GJ33" s="78"/>
      <c r="GK33" s="78"/>
      <c r="GL33" s="78"/>
      <c r="GM33" s="78"/>
      <c r="GN33" s="78"/>
      <c r="GO33" s="78"/>
      <c r="GP33" s="78"/>
      <c r="GQ33" s="78"/>
      <c r="GR33" s="78"/>
      <c r="GS33" s="78"/>
      <c r="GT33" s="78"/>
      <c r="GU33" s="78"/>
      <c r="GV33" s="78"/>
      <c r="GW33" s="78"/>
      <c r="GX33" s="78"/>
      <c r="GY33" s="78"/>
      <c r="GZ33" s="78"/>
      <c r="HA33" s="78"/>
      <c r="HB33" s="78"/>
      <c r="HC33" s="78"/>
      <c r="HD33" s="78"/>
      <c r="HE33" s="78"/>
      <c r="HF33" s="78"/>
      <c r="HG33" s="78"/>
      <c r="HH33" s="78"/>
      <c r="HI33" s="78"/>
      <c r="HJ33" s="78"/>
      <c r="HK33" s="78"/>
      <c r="HL33" s="78"/>
      <c r="HM33" s="78"/>
      <c r="HN33" s="78"/>
      <c r="HO33" s="78"/>
      <c r="HP33" s="78"/>
      <c r="HQ33" s="78"/>
      <c r="HR33" s="78"/>
      <c r="HS33" s="78"/>
      <c r="HT33" s="78"/>
      <c r="HU33" s="78"/>
      <c r="HV33" s="78"/>
      <c r="HW33" s="78"/>
      <c r="HX33" s="78"/>
      <c r="HY33" s="78"/>
      <c r="HZ33" s="78"/>
      <c r="IA33" s="78"/>
      <c r="IB33" s="78"/>
      <c r="IC33" s="78"/>
      <c r="ID33" s="78"/>
      <c r="IE33" s="78"/>
      <c r="IF33" s="78"/>
      <c r="IG33" s="78"/>
      <c r="IH33" s="78"/>
      <c r="II33" s="78"/>
      <c r="IJ33" s="78"/>
      <c r="IK33" s="78"/>
      <c r="IL33" s="78"/>
      <c r="IM33" s="78"/>
      <c r="IN33" s="78"/>
      <c r="IO33" s="78"/>
    </row>
    <row r="34" ht="27.75" customHeight="1" spans="1:249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8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78"/>
      <c r="IF34" s="78"/>
      <c r="IG34" s="78"/>
      <c r="IH34" s="78"/>
      <c r="II34" s="78"/>
      <c r="IJ34" s="78"/>
      <c r="IK34" s="78"/>
      <c r="IL34" s="78"/>
      <c r="IM34" s="78"/>
      <c r="IN34" s="78"/>
      <c r="IO34" s="78"/>
    </row>
    <row r="35" ht="27.75" customHeight="1" spans="1:249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8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</row>
    <row r="36" ht="27.75" customHeight="1" spans="1:249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8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0"/>
  <sheetViews>
    <sheetView showGridLines="0" showZeros="0" view="pageBreakPreview" zoomScaleNormal="115" topLeftCell="A4" workbookViewId="0">
      <selection activeCell="A7" sqref="$A7:$XFD8"/>
    </sheetView>
  </sheetViews>
  <sheetFormatPr defaultColWidth="9.16666666666667" defaultRowHeight="27.75" customHeight="1"/>
  <cols>
    <col min="1" max="1" width="10.8333333333333" style="85" customWidth="1"/>
    <col min="2" max="2" width="9.5" style="85" customWidth="1"/>
    <col min="3" max="3" width="19.5" style="85" customWidth="1"/>
    <col min="4" max="4" width="18" style="85" customWidth="1"/>
    <col min="5" max="5" width="17.3333333333333" style="85" customWidth="1"/>
    <col min="6" max="11" width="8.83333333333333" style="85" customWidth="1"/>
    <col min="12" max="13" width="8.83333333333333" style="76" customWidth="1"/>
    <col min="14" max="19" width="8.83333333333333" style="85" customWidth="1"/>
    <col min="20" max="251" width="9" style="76" customWidth="1"/>
    <col min="252" max="252" width="9.16666666666667" customWidth="1"/>
  </cols>
  <sheetData>
    <row r="1" s="79" customFormat="1" ht="27" customHeight="1" spans="1:19">
      <c r="A1" s="19" t="s">
        <v>46</v>
      </c>
      <c r="B1" s="19"/>
      <c r="C1" s="19"/>
      <c r="D1" s="19"/>
      <c r="E1" s="86"/>
      <c r="F1" s="86"/>
      <c r="G1" s="86"/>
      <c r="H1" s="86"/>
      <c r="I1" s="86"/>
      <c r="J1" s="86"/>
      <c r="K1" s="86"/>
      <c r="L1" s="86"/>
      <c r="N1" s="86"/>
      <c r="O1" s="86"/>
      <c r="P1" s="86"/>
      <c r="Q1" s="86"/>
      <c r="R1" s="86"/>
      <c r="S1" s="86"/>
    </row>
    <row r="2" s="65" customFormat="1" ht="40.5" customHeight="1" spans="1:19">
      <c r="A2" s="87" t="s">
        <v>47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</row>
    <row r="3" s="16" customFormat="1" ht="22.15" customHeight="1" spans="1:19">
      <c r="A3" s="88" t="s">
        <v>2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N3" s="89"/>
      <c r="O3" s="89"/>
      <c r="P3" s="89"/>
      <c r="Q3" s="89"/>
      <c r="R3" s="89"/>
      <c r="S3" s="89" t="s">
        <v>3</v>
      </c>
    </row>
    <row r="4" s="84" customFormat="1" ht="29.85" customHeight="1" spans="1:19">
      <c r="A4" s="90" t="s">
        <v>48</v>
      </c>
      <c r="B4" s="90" t="s">
        <v>49</v>
      </c>
      <c r="C4" s="91" t="s">
        <v>50</v>
      </c>
      <c r="D4" s="92" t="s">
        <v>51</v>
      </c>
      <c r="E4" s="92"/>
      <c r="F4" s="92"/>
      <c r="G4" s="92"/>
      <c r="H4" s="92"/>
      <c r="I4" s="92"/>
      <c r="J4" s="92"/>
      <c r="K4" s="92"/>
      <c r="L4" s="92"/>
      <c r="M4" s="92"/>
      <c r="N4" s="90" t="s">
        <v>41</v>
      </c>
      <c r="O4" s="90"/>
      <c r="P4" s="90"/>
      <c r="Q4" s="90"/>
      <c r="R4" s="90"/>
      <c r="S4" s="90"/>
    </row>
    <row r="5" s="84" customFormat="1" ht="29.85" customHeight="1" spans="1:19">
      <c r="A5" s="90"/>
      <c r="B5" s="90"/>
      <c r="C5" s="93"/>
      <c r="D5" s="90" t="s">
        <v>52</v>
      </c>
      <c r="E5" s="94" t="s">
        <v>53</v>
      </c>
      <c r="F5" s="94" t="s">
        <v>54</v>
      </c>
      <c r="G5" s="94" t="s">
        <v>55</v>
      </c>
      <c r="H5" s="94" t="s">
        <v>56</v>
      </c>
      <c r="I5" s="94" t="s">
        <v>57</v>
      </c>
      <c r="J5" s="94" t="s">
        <v>58</v>
      </c>
      <c r="K5" s="94" t="s">
        <v>59</v>
      </c>
      <c r="L5" s="94" t="s">
        <v>60</v>
      </c>
      <c r="M5" s="94" t="s">
        <v>61</v>
      </c>
      <c r="N5" s="91" t="s">
        <v>52</v>
      </c>
      <c r="O5" s="90" t="s">
        <v>53</v>
      </c>
      <c r="P5" s="90" t="s">
        <v>54</v>
      </c>
      <c r="Q5" s="90" t="s">
        <v>62</v>
      </c>
      <c r="R5" s="98" t="s">
        <v>56</v>
      </c>
      <c r="S5" s="99" t="s">
        <v>63</v>
      </c>
    </row>
    <row r="6" s="17" customFormat="1" ht="105" customHeight="1" spans="1:251">
      <c r="A6" s="22">
        <v>330</v>
      </c>
      <c r="B6" s="22" t="s">
        <v>64</v>
      </c>
      <c r="C6" s="58">
        <f>7599.534243+9.4055</f>
        <v>7608.939743</v>
      </c>
      <c r="D6" s="58">
        <f>7599.534243+9.4055</f>
        <v>7608.939743</v>
      </c>
      <c r="E6" s="58">
        <f>7599.534243+9.4055</f>
        <v>7608.939743</v>
      </c>
      <c r="F6" s="22"/>
      <c r="G6" s="22"/>
      <c r="H6" s="22"/>
      <c r="I6" s="22"/>
      <c r="J6" s="22"/>
      <c r="K6" s="22"/>
      <c r="L6" s="22"/>
      <c r="M6" s="22"/>
      <c r="N6" s="22"/>
      <c r="O6" s="33"/>
      <c r="P6" s="33"/>
      <c r="Q6" s="33"/>
      <c r="R6" s="33"/>
      <c r="S6" s="33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6"/>
      <c r="GB6" s="66"/>
      <c r="GC6" s="66"/>
      <c r="GD6" s="66"/>
      <c r="GE6" s="66"/>
      <c r="GF6" s="66"/>
      <c r="GG6" s="66"/>
      <c r="GH6" s="66"/>
      <c r="GI6" s="66"/>
      <c r="GJ6" s="66"/>
      <c r="GK6" s="66"/>
      <c r="GL6" s="66"/>
      <c r="GM6" s="66"/>
      <c r="GN6" s="66"/>
      <c r="GO6" s="66"/>
      <c r="GP6" s="66"/>
      <c r="GQ6" s="66"/>
      <c r="GR6" s="66"/>
      <c r="GS6" s="66"/>
      <c r="GT6" s="66"/>
      <c r="GU6" s="66"/>
      <c r="GV6" s="66"/>
      <c r="GW6" s="66"/>
      <c r="GX6" s="66"/>
      <c r="GY6" s="66"/>
      <c r="GZ6" s="66"/>
      <c r="HA6" s="66"/>
      <c r="HB6" s="66"/>
      <c r="HC6" s="66"/>
      <c r="HD6" s="66"/>
      <c r="HE6" s="66"/>
      <c r="HF6" s="66"/>
      <c r="HG6" s="66"/>
      <c r="HH6" s="66"/>
      <c r="HI6" s="66"/>
      <c r="HJ6" s="66"/>
      <c r="HK6" s="66"/>
      <c r="HL6" s="66"/>
      <c r="HM6" s="66"/>
      <c r="HN6" s="66"/>
      <c r="HO6" s="66"/>
      <c r="HP6" s="66"/>
      <c r="HQ6" s="66"/>
      <c r="HR6" s="66"/>
      <c r="HS6" s="66"/>
      <c r="HT6" s="66"/>
      <c r="HU6" s="66"/>
      <c r="HV6" s="66"/>
      <c r="HW6" s="66"/>
      <c r="HX6" s="66"/>
      <c r="HY6" s="66"/>
      <c r="HZ6" s="66"/>
      <c r="IA6" s="66"/>
      <c r="IB6" s="66"/>
      <c r="IC6" s="66"/>
      <c r="ID6" s="66"/>
      <c r="IE6" s="66"/>
      <c r="IF6" s="66"/>
      <c r="IG6" s="66"/>
      <c r="IH6" s="66"/>
      <c r="II6" s="66"/>
      <c r="IJ6" s="66"/>
      <c r="IK6" s="66"/>
      <c r="IL6" s="66"/>
      <c r="IM6" s="66"/>
      <c r="IN6" s="66"/>
      <c r="IO6" s="66"/>
      <c r="IP6" s="66"/>
      <c r="IQ6" s="66"/>
    </row>
    <row r="7" s="17" customFormat="1" ht="39" customHeight="1" spans="1:20">
      <c r="A7" s="33"/>
      <c r="B7" s="39" t="s">
        <v>65</v>
      </c>
      <c r="C7" s="40"/>
      <c r="D7" s="40"/>
      <c r="E7" s="40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66"/>
    </row>
    <row r="8" s="17" customFormat="1" ht="33.75" customHeight="1" spans="1:20">
      <c r="A8" s="33"/>
      <c r="B8" s="39"/>
      <c r="C8" s="40"/>
      <c r="D8" s="40"/>
      <c r="E8" s="40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66"/>
    </row>
    <row r="9" ht="33.75" customHeight="1" spans="1:19">
      <c r="A9" s="95" t="s">
        <v>50</v>
      </c>
      <c r="B9" s="96"/>
      <c r="C9" s="40">
        <f>SUM(C6:C8)</f>
        <v>7608.939743</v>
      </c>
      <c r="D9" s="40">
        <f>SUM(D6:D8)</f>
        <v>7608.939743</v>
      </c>
      <c r="E9" s="40">
        <f>SUM(E6:E8)</f>
        <v>7608.939743</v>
      </c>
      <c r="F9" s="33"/>
      <c r="G9" s="33"/>
      <c r="H9" s="33"/>
      <c r="I9" s="33"/>
      <c r="J9" s="33"/>
      <c r="K9" s="33"/>
      <c r="L9" s="33"/>
      <c r="M9" s="33"/>
      <c r="N9" s="33"/>
      <c r="O9" s="97"/>
      <c r="P9" s="97"/>
      <c r="Q9" s="97"/>
      <c r="R9" s="97"/>
      <c r="S9" s="97"/>
    </row>
    <row r="10" customHeight="1" spans="5:5">
      <c r="E10" s="40"/>
    </row>
  </sheetData>
  <mergeCells count="7">
    <mergeCell ref="A2:S2"/>
    <mergeCell ref="D4:M4"/>
    <mergeCell ref="N4:S4"/>
    <mergeCell ref="A9:B9"/>
    <mergeCell ref="A4:A5"/>
    <mergeCell ref="B4:B5"/>
    <mergeCell ref="C4:C5"/>
  </mergeCells>
  <printOptions horizontalCentered="1"/>
  <pageMargins left="0.826771653543307" right="0.826771653543307" top="0.96" bottom="0.590551181102362" header="0.511811023622047" footer="0.511811023622047"/>
  <pageSetup paperSize="9" scale="7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showGridLines="0" showZeros="0" view="pageBreakPreview" zoomScale="85" zoomScaleNormal="115" workbookViewId="0">
      <pane xSplit="2" ySplit="6" topLeftCell="C28" activePane="bottomRight" state="frozen"/>
      <selection/>
      <selection pane="topRight"/>
      <selection pane="bottomLeft"/>
      <selection pane="bottomRight" activeCell="E9" sqref="E9"/>
    </sheetView>
  </sheetViews>
  <sheetFormatPr defaultColWidth="9.16666666666667" defaultRowHeight="27.75" customHeight="1"/>
  <cols>
    <col min="1" max="1" width="23.6666666666667" style="80" customWidth="1"/>
    <col min="2" max="2" width="22.8333333333333" style="80" customWidth="1"/>
    <col min="3" max="8" width="17.3333333333333" style="81" customWidth="1"/>
    <col min="9" max="248" width="10.6666666666667" style="18" customWidth="1"/>
    <col min="249" max="250" width="9.16666666666667" customWidth="1"/>
  </cols>
  <sheetData>
    <row r="1" s="79" customFormat="1" ht="27" customHeight="1" spans="1:2">
      <c r="A1" s="19" t="s">
        <v>66</v>
      </c>
      <c r="B1" s="19"/>
    </row>
    <row r="2" s="15" customFormat="1" ht="48.75" customHeight="1" spans="1:12">
      <c r="A2" s="20" t="s">
        <v>67</v>
      </c>
      <c r="B2" s="20"/>
      <c r="C2" s="20"/>
      <c r="D2" s="20"/>
      <c r="E2" s="20"/>
      <c r="F2" s="20"/>
      <c r="G2" s="20"/>
      <c r="H2" s="82"/>
      <c r="I2" s="83"/>
      <c r="J2" s="20"/>
      <c r="K2" s="83"/>
      <c r="L2" s="83"/>
    </row>
    <row r="3" s="16" customFormat="1" ht="22.15" customHeight="1" spans="1:8">
      <c r="A3" s="21" t="s">
        <v>2</v>
      </c>
      <c r="H3" s="16" t="s">
        <v>3</v>
      </c>
    </row>
    <row r="4" s="66" customFormat="1" ht="15" customHeight="1" spans="1:8">
      <c r="A4" s="22" t="s">
        <v>68</v>
      </c>
      <c r="B4" s="22" t="s">
        <v>69</v>
      </c>
      <c r="C4" s="36" t="s">
        <v>70</v>
      </c>
      <c r="D4" s="22" t="s">
        <v>71</v>
      </c>
      <c r="E4" s="22" t="s">
        <v>72</v>
      </c>
      <c r="F4" s="22" t="s">
        <v>73</v>
      </c>
      <c r="G4" s="22" t="s">
        <v>74</v>
      </c>
      <c r="H4" s="22" t="s">
        <v>75</v>
      </c>
    </row>
    <row r="5" s="66" customFormat="1" ht="15" customHeight="1" spans="1:8">
      <c r="A5" s="22"/>
      <c r="B5" s="22"/>
      <c r="C5" s="36"/>
      <c r="D5" s="22"/>
      <c r="E5" s="22"/>
      <c r="F5" s="22"/>
      <c r="G5" s="22"/>
      <c r="H5" s="22"/>
    </row>
    <row r="6" s="66" customFormat="1" ht="15" customHeight="1" spans="1:8">
      <c r="A6" s="22"/>
      <c r="B6" s="22"/>
      <c r="C6" s="36"/>
      <c r="D6" s="22"/>
      <c r="E6" s="22"/>
      <c r="F6" s="22"/>
      <c r="G6" s="22"/>
      <c r="H6" s="22"/>
    </row>
    <row r="7" ht="47.25" customHeight="1" spans="1:8">
      <c r="A7" s="59" t="s">
        <v>76</v>
      </c>
      <c r="B7" s="60" t="s">
        <v>77</v>
      </c>
      <c r="C7" s="40">
        <f t="shared" ref="C7:C28" si="0">SUM(D7:H7)</f>
        <v>252.626</v>
      </c>
      <c r="D7" s="40"/>
      <c r="E7" s="40">
        <f>E8</f>
        <v>252.626</v>
      </c>
      <c r="F7" s="40"/>
      <c r="G7" s="40"/>
      <c r="H7" s="40"/>
    </row>
    <row r="8" ht="47.25" customHeight="1" spans="1:8">
      <c r="A8" s="37" t="s">
        <v>78</v>
      </c>
      <c r="B8" s="61" t="s">
        <v>79</v>
      </c>
      <c r="C8" s="40">
        <f t="shared" si="0"/>
        <v>252.626</v>
      </c>
      <c r="D8" s="40"/>
      <c r="E8" s="40">
        <f>E9</f>
        <v>252.626</v>
      </c>
      <c r="F8" s="40"/>
      <c r="G8" s="40"/>
      <c r="H8" s="40"/>
    </row>
    <row r="9" ht="47.25" customHeight="1" spans="1:8">
      <c r="A9" s="62" t="s">
        <v>80</v>
      </c>
      <c r="B9" s="61" t="s">
        <v>81</v>
      </c>
      <c r="C9" s="40">
        <f t="shared" si="0"/>
        <v>252.626</v>
      </c>
      <c r="D9" s="40"/>
      <c r="E9" s="40">
        <v>252.626</v>
      </c>
      <c r="F9" s="40"/>
      <c r="G9" s="40"/>
      <c r="H9" s="40"/>
    </row>
    <row r="10" ht="47.25" customHeight="1" spans="1:8">
      <c r="A10" s="59" t="s">
        <v>82</v>
      </c>
      <c r="B10" s="60" t="s">
        <v>83</v>
      </c>
      <c r="C10" s="40">
        <f t="shared" si="0"/>
        <v>2000</v>
      </c>
      <c r="D10" s="40"/>
      <c r="E10" s="40">
        <v>2000</v>
      </c>
      <c r="F10" s="40"/>
      <c r="G10" s="40"/>
      <c r="H10" s="40"/>
    </row>
    <row r="11" ht="47.25" customHeight="1" spans="1:8">
      <c r="A11" s="37" t="s">
        <v>84</v>
      </c>
      <c r="B11" s="61" t="s">
        <v>85</v>
      </c>
      <c r="C11" s="40">
        <f t="shared" si="0"/>
        <v>2000</v>
      </c>
      <c r="D11" s="40"/>
      <c r="E11" s="40">
        <v>2000</v>
      </c>
      <c r="F11" s="40"/>
      <c r="G11" s="40"/>
      <c r="H11" s="40"/>
    </row>
    <row r="12" ht="47.25" customHeight="1" spans="1:8">
      <c r="A12" s="62" t="s">
        <v>86</v>
      </c>
      <c r="B12" s="61" t="s">
        <v>87</v>
      </c>
      <c r="C12" s="40">
        <f t="shared" si="0"/>
        <v>2000</v>
      </c>
      <c r="D12" s="40"/>
      <c r="E12" s="40">
        <v>2000</v>
      </c>
      <c r="F12" s="40"/>
      <c r="G12" s="40"/>
      <c r="H12" s="40"/>
    </row>
    <row r="13" ht="47.25" customHeight="1" spans="1:8">
      <c r="A13" s="59" t="s">
        <v>88</v>
      </c>
      <c r="B13" s="60" t="s">
        <v>89</v>
      </c>
      <c r="C13" s="40">
        <f t="shared" si="0"/>
        <v>542.780476</v>
      </c>
      <c r="D13" s="40">
        <v>426.780476</v>
      </c>
      <c r="E13" s="40">
        <v>116</v>
      </c>
      <c r="F13" s="40"/>
      <c r="G13" s="40"/>
      <c r="H13" s="40"/>
    </row>
    <row r="14" ht="47.25" customHeight="1" spans="1:8">
      <c r="A14" s="37" t="s">
        <v>78</v>
      </c>
      <c r="B14" s="61" t="s">
        <v>90</v>
      </c>
      <c r="C14" s="40">
        <f t="shared" si="0"/>
        <v>542.780476</v>
      </c>
      <c r="D14" s="40">
        <v>426.780476</v>
      </c>
      <c r="E14" s="40">
        <v>116</v>
      </c>
      <c r="F14" s="40"/>
      <c r="G14" s="40"/>
      <c r="H14" s="40"/>
    </row>
    <row r="15" ht="47.25" customHeight="1" spans="1:8">
      <c r="A15" s="62" t="s">
        <v>91</v>
      </c>
      <c r="B15" s="61" t="s">
        <v>92</v>
      </c>
      <c r="C15" s="40">
        <f t="shared" si="0"/>
        <v>426.780476</v>
      </c>
      <c r="D15" s="40">
        <v>426.780476</v>
      </c>
      <c r="E15" s="40"/>
      <c r="F15" s="40"/>
      <c r="G15" s="40"/>
      <c r="H15" s="40"/>
    </row>
    <row r="16" ht="47.25" customHeight="1" spans="1:8">
      <c r="A16" s="62" t="s">
        <v>93</v>
      </c>
      <c r="B16" s="61" t="s">
        <v>94</v>
      </c>
      <c r="C16" s="40">
        <f t="shared" si="0"/>
        <v>116</v>
      </c>
      <c r="D16" s="40"/>
      <c r="E16" s="40">
        <v>116</v>
      </c>
      <c r="F16" s="40"/>
      <c r="G16" s="40"/>
      <c r="H16" s="40"/>
    </row>
    <row r="17" ht="47.25" customHeight="1" spans="1:8">
      <c r="A17" s="59" t="s">
        <v>95</v>
      </c>
      <c r="B17" s="60" t="s">
        <v>96</v>
      </c>
      <c r="C17" s="40">
        <f t="shared" si="0"/>
        <v>4804.127767</v>
      </c>
      <c r="D17" s="40"/>
      <c r="E17" s="40">
        <v>4804.127767</v>
      </c>
      <c r="F17" s="40"/>
      <c r="G17" s="40"/>
      <c r="H17" s="40"/>
    </row>
    <row r="18" ht="47.25" customHeight="1" spans="1:8">
      <c r="A18" s="37" t="s">
        <v>84</v>
      </c>
      <c r="B18" s="61" t="s">
        <v>97</v>
      </c>
      <c r="C18" s="40">
        <f t="shared" si="0"/>
        <v>300.875275</v>
      </c>
      <c r="D18" s="40"/>
      <c r="E18" s="40">
        <v>300.875275</v>
      </c>
      <c r="F18" s="40"/>
      <c r="G18" s="40"/>
      <c r="H18" s="40"/>
    </row>
    <row r="19" ht="47.25" customHeight="1" spans="1:8">
      <c r="A19" s="62" t="s">
        <v>91</v>
      </c>
      <c r="B19" s="61" t="s">
        <v>98</v>
      </c>
      <c r="C19" s="40">
        <f t="shared" si="0"/>
        <v>300.875275</v>
      </c>
      <c r="D19" s="40"/>
      <c r="E19" s="40">
        <v>300.875275</v>
      </c>
      <c r="F19" s="40"/>
      <c r="G19" s="40"/>
      <c r="H19" s="40"/>
    </row>
    <row r="20" ht="47.25" customHeight="1" spans="1:8">
      <c r="A20" s="37" t="s">
        <v>99</v>
      </c>
      <c r="B20" s="61" t="s">
        <v>100</v>
      </c>
      <c r="C20" s="40">
        <f t="shared" si="0"/>
        <v>4501.800492</v>
      </c>
      <c r="D20" s="40"/>
      <c r="E20" s="40">
        <v>4501.800492</v>
      </c>
      <c r="F20" s="40"/>
      <c r="G20" s="40"/>
      <c r="H20" s="40"/>
    </row>
    <row r="21" ht="47.25" customHeight="1" spans="1:8">
      <c r="A21" s="62" t="s">
        <v>101</v>
      </c>
      <c r="B21" s="61" t="s">
        <v>102</v>
      </c>
      <c r="C21" s="40">
        <f t="shared" si="0"/>
        <v>60</v>
      </c>
      <c r="D21" s="40"/>
      <c r="E21" s="40">
        <v>60</v>
      </c>
      <c r="F21" s="40"/>
      <c r="G21" s="40"/>
      <c r="H21" s="40"/>
    </row>
    <row r="22" ht="47.25" customHeight="1" spans="1:8">
      <c r="A22" s="62" t="s">
        <v>103</v>
      </c>
      <c r="B22" s="61" t="s">
        <v>104</v>
      </c>
      <c r="C22" s="40">
        <f t="shared" si="0"/>
        <v>4440</v>
      </c>
      <c r="D22" s="40"/>
      <c r="E22" s="40">
        <v>4440</v>
      </c>
      <c r="F22" s="40"/>
      <c r="G22" s="40"/>
      <c r="H22" s="40"/>
    </row>
    <row r="23" ht="47.25" customHeight="1" spans="1:8">
      <c r="A23" s="62" t="s">
        <v>105</v>
      </c>
      <c r="B23" s="61" t="s">
        <v>106</v>
      </c>
      <c r="C23" s="40">
        <f t="shared" si="0"/>
        <v>1.800492</v>
      </c>
      <c r="D23" s="40"/>
      <c r="E23" s="40">
        <v>1.800492</v>
      </c>
      <c r="F23" s="40"/>
      <c r="G23" s="40"/>
      <c r="H23" s="40"/>
    </row>
    <row r="24" ht="47.25" customHeight="1" spans="1:8">
      <c r="A24" s="37" t="s">
        <v>107</v>
      </c>
      <c r="B24" s="61" t="s">
        <v>108</v>
      </c>
      <c r="C24" s="40">
        <f t="shared" si="0"/>
        <v>1.452</v>
      </c>
      <c r="D24" s="40"/>
      <c r="E24" s="40">
        <v>1.452</v>
      </c>
      <c r="F24" s="40"/>
      <c r="G24" s="40"/>
      <c r="H24" s="40"/>
    </row>
    <row r="25" ht="47.25" customHeight="1" spans="1:8">
      <c r="A25" s="62" t="s">
        <v>109</v>
      </c>
      <c r="B25" s="61" t="s">
        <v>110</v>
      </c>
      <c r="C25" s="40">
        <f t="shared" si="0"/>
        <v>1.452</v>
      </c>
      <c r="D25" s="40"/>
      <c r="E25" s="40">
        <v>1.452</v>
      </c>
      <c r="F25" s="40"/>
      <c r="G25" s="40"/>
      <c r="H25" s="40"/>
    </row>
    <row r="26" ht="47.25" customHeight="1" spans="1:8">
      <c r="A26" s="59" t="s">
        <v>111</v>
      </c>
      <c r="B26" s="60" t="s">
        <v>112</v>
      </c>
      <c r="C26" s="40">
        <f t="shared" si="0"/>
        <v>9.4055</v>
      </c>
      <c r="D26" s="40"/>
      <c r="E26" s="40">
        <v>9.4055</v>
      </c>
      <c r="F26" s="40"/>
      <c r="G26" s="40"/>
      <c r="H26" s="40"/>
    </row>
    <row r="27" ht="47.25" customHeight="1" spans="1:8">
      <c r="A27" s="37" t="s">
        <v>84</v>
      </c>
      <c r="B27" s="61" t="s">
        <v>113</v>
      </c>
      <c r="C27" s="40">
        <f t="shared" si="0"/>
        <v>9.4055</v>
      </c>
      <c r="D27" s="40"/>
      <c r="E27" s="40">
        <v>9.4055</v>
      </c>
      <c r="F27" s="40"/>
      <c r="G27" s="40"/>
      <c r="H27" s="40"/>
    </row>
    <row r="28" ht="47.25" customHeight="1" spans="1:8">
      <c r="A28" s="62" t="s">
        <v>91</v>
      </c>
      <c r="B28" s="61" t="s">
        <v>114</v>
      </c>
      <c r="C28" s="40">
        <f t="shared" si="0"/>
        <v>9.4055</v>
      </c>
      <c r="D28" s="40"/>
      <c r="E28" s="40">
        <v>9.4055</v>
      </c>
      <c r="F28" s="40"/>
      <c r="G28" s="40"/>
      <c r="H28" s="40"/>
    </row>
    <row r="29" ht="47.25" customHeight="1" spans="1:8">
      <c r="A29" s="59"/>
      <c r="B29" s="37" t="s">
        <v>115</v>
      </c>
      <c r="C29" s="40">
        <f>C7+C10+C13+C17+C26</f>
        <v>7608.939743</v>
      </c>
      <c r="D29" s="40">
        <f>D7+D10+D13+D17+D26</f>
        <v>426.780476</v>
      </c>
      <c r="E29" s="40">
        <f>E7+E10+E13+E17+E26</f>
        <v>7182.159267</v>
      </c>
      <c r="F29" s="33"/>
      <c r="G29" s="33"/>
      <c r="H29" s="33"/>
    </row>
    <row r="30" customHeight="1" spans="1:1">
      <c r="A30" s="63" t="s">
        <v>116</v>
      </c>
    </row>
  </sheetData>
  <autoFilter ref="A6:IN30">
    <extLst/>
  </autoFilter>
  <mergeCells count="8"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826771653543307" right="0.826771653543307" top="1.10236220472441" bottom="0.590551181102362" header="0.511811023622047" footer="0.511811023622047"/>
  <pageSetup paperSize="9" scale="76" orientation="landscape"/>
  <headerFooter alignWithMargins="0"/>
  <rowBreaks count="2" manualBreakCount="2">
    <brk id="14" max="7" man="1"/>
    <brk id="27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7"/>
  <sheetViews>
    <sheetView showGridLines="0" showZeros="0" view="pageBreakPreview" zoomScale="85" zoomScaleNormal="115" topLeftCell="A23" workbookViewId="0">
      <selection activeCell="D15" sqref="D15"/>
    </sheetView>
  </sheetViews>
  <sheetFormatPr defaultColWidth="6.66666666666667" defaultRowHeight="18" customHeight="1"/>
  <cols>
    <col min="1" max="1" width="50.6666666666667" customWidth="1"/>
    <col min="2" max="2" width="17.6666666666667" customWidth="1"/>
    <col min="3" max="3" width="50.6666666666667" customWidth="1"/>
    <col min="4" max="4" width="17.6666666666667" customWidth="1"/>
    <col min="5" max="157" width="9" customWidth="1"/>
    <col min="158" max="250" width="9.16666666666667" customWidth="1"/>
  </cols>
  <sheetData>
    <row r="1" ht="24" customHeight="1" spans="1:1">
      <c r="A1" s="19" t="s">
        <v>117</v>
      </c>
    </row>
    <row r="2" ht="42" customHeight="1" spans="1:250">
      <c r="A2" s="20" t="s">
        <v>118</v>
      </c>
      <c r="B2" s="20"/>
      <c r="C2" s="20"/>
      <c r="D2" s="20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  <c r="DI2" s="65"/>
      <c r="DJ2" s="65"/>
      <c r="DK2" s="65"/>
      <c r="DL2" s="65"/>
      <c r="DM2" s="65"/>
      <c r="DN2" s="65"/>
      <c r="DO2" s="65"/>
      <c r="DP2" s="65"/>
      <c r="DQ2" s="65"/>
      <c r="DR2" s="65"/>
      <c r="DS2" s="65"/>
      <c r="DT2" s="65"/>
      <c r="DU2" s="65"/>
      <c r="DV2" s="65"/>
      <c r="DW2" s="65"/>
      <c r="DX2" s="65"/>
      <c r="DY2" s="65"/>
      <c r="DZ2" s="65"/>
      <c r="EA2" s="65"/>
      <c r="EB2" s="65"/>
      <c r="EC2" s="65"/>
      <c r="ED2" s="65"/>
      <c r="EE2" s="65"/>
      <c r="EF2" s="65"/>
      <c r="EG2" s="65"/>
      <c r="EH2" s="65"/>
      <c r="EI2" s="65"/>
      <c r="EJ2" s="65"/>
      <c r="EK2" s="65"/>
      <c r="EL2" s="65"/>
      <c r="EM2" s="65"/>
      <c r="EN2" s="65"/>
      <c r="EO2" s="65"/>
      <c r="EP2" s="65"/>
      <c r="EQ2" s="65"/>
      <c r="ER2" s="65"/>
      <c r="ES2" s="65"/>
      <c r="ET2" s="65"/>
      <c r="EU2" s="65"/>
      <c r="EV2" s="65"/>
      <c r="EW2" s="65"/>
      <c r="EX2" s="65"/>
      <c r="EY2" s="65"/>
      <c r="EZ2" s="65"/>
      <c r="FA2" s="65"/>
      <c r="FB2" s="65"/>
      <c r="FC2" s="65"/>
      <c r="FD2" s="65"/>
      <c r="FE2" s="65"/>
      <c r="FF2" s="65"/>
      <c r="FG2" s="65"/>
      <c r="FH2" s="65"/>
      <c r="FI2" s="65"/>
      <c r="FJ2" s="65"/>
      <c r="FK2" s="65"/>
      <c r="FL2" s="65"/>
      <c r="FM2" s="65"/>
      <c r="FN2" s="65"/>
      <c r="FO2" s="65"/>
      <c r="FP2" s="65"/>
      <c r="FQ2" s="65"/>
      <c r="FR2" s="65"/>
      <c r="FS2" s="65"/>
      <c r="FT2" s="65"/>
      <c r="FU2" s="65"/>
      <c r="FV2" s="65"/>
      <c r="FW2" s="65"/>
      <c r="FX2" s="65"/>
      <c r="FY2" s="65"/>
      <c r="FZ2" s="65"/>
      <c r="GA2" s="65"/>
      <c r="GB2" s="65"/>
      <c r="GC2" s="65"/>
      <c r="GD2" s="65"/>
      <c r="GE2" s="65"/>
      <c r="GF2" s="65"/>
      <c r="GG2" s="65"/>
      <c r="GH2" s="65"/>
      <c r="GI2" s="65"/>
      <c r="GJ2" s="65"/>
      <c r="GK2" s="65"/>
      <c r="GL2" s="65"/>
      <c r="GM2" s="65"/>
      <c r="GN2" s="65"/>
      <c r="GO2" s="65"/>
      <c r="GP2" s="65"/>
      <c r="GQ2" s="65"/>
      <c r="GR2" s="65"/>
      <c r="GS2" s="65"/>
      <c r="GT2" s="65"/>
      <c r="GU2" s="65"/>
      <c r="GV2" s="65"/>
      <c r="GW2" s="65"/>
      <c r="GX2" s="65"/>
      <c r="GY2" s="65"/>
      <c r="GZ2" s="65"/>
      <c r="HA2" s="65"/>
      <c r="HB2" s="65"/>
      <c r="HC2" s="65"/>
      <c r="HD2" s="65"/>
      <c r="HE2" s="65"/>
      <c r="HF2" s="65"/>
      <c r="HG2" s="65"/>
      <c r="HH2" s="65"/>
      <c r="HI2" s="65"/>
      <c r="HJ2" s="65"/>
      <c r="HK2" s="65"/>
      <c r="HL2" s="65"/>
      <c r="HM2" s="65"/>
      <c r="HN2" s="65"/>
      <c r="HO2" s="65"/>
      <c r="HP2" s="65"/>
      <c r="HQ2" s="65"/>
      <c r="HR2" s="65"/>
      <c r="HS2" s="65"/>
      <c r="HT2" s="65"/>
      <c r="HU2" s="65"/>
      <c r="HV2" s="65"/>
      <c r="HW2" s="65"/>
      <c r="HX2" s="65"/>
      <c r="HY2" s="65"/>
      <c r="HZ2" s="65"/>
      <c r="IA2" s="65"/>
      <c r="IB2" s="65"/>
      <c r="IC2" s="65"/>
      <c r="ID2" s="65"/>
      <c r="IE2" s="65"/>
      <c r="IF2" s="65"/>
      <c r="IG2" s="65"/>
      <c r="IH2" s="65"/>
      <c r="II2" s="65"/>
      <c r="IJ2" s="65"/>
      <c r="IK2" s="65"/>
      <c r="IL2" s="65"/>
      <c r="IM2" s="65"/>
      <c r="IN2" s="65"/>
      <c r="IO2" s="65"/>
      <c r="IP2" s="65"/>
    </row>
    <row r="3" ht="24" customHeight="1" spans="1:250">
      <c r="A3" s="21" t="s">
        <v>2</v>
      </c>
      <c r="B3" s="16"/>
      <c r="C3" s="16"/>
      <c r="D3" s="16" t="s">
        <v>3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</row>
    <row r="4" ht="37.15" customHeight="1" spans="1:250">
      <c r="A4" s="22" t="s">
        <v>4</v>
      </c>
      <c r="B4" s="22"/>
      <c r="C4" s="22" t="s">
        <v>5</v>
      </c>
      <c r="D4" s="22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17"/>
      <c r="FC4" s="17"/>
      <c r="FD4" s="17"/>
      <c r="FE4" s="17"/>
      <c r="FF4" s="17"/>
      <c r="FG4" s="17"/>
      <c r="FH4" s="17"/>
      <c r="FI4" s="17"/>
      <c r="FJ4" s="17"/>
      <c r="FK4" s="17"/>
      <c r="FL4" s="17"/>
      <c r="FM4" s="17"/>
      <c r="FN4" s="17"/>
      <c r="FO4" s="17"/>
      <c r="FP4" s="17"/>
      <c r="FQ4" s="17"/>
      <c r="FR4" s="17"/>
      <c r="FS4" s="17"/>
      <c r="FT4" s="17"/>
      <c r="FU4" s="17"/>
      <c r="FV4" s="17"/>
      <c r="FW4" s="17"/>
      <c r="FX4" s="17"/>
      <c r="FY4" s="17"/>
      <c r="FZ4" s="17"/>
      <c r="GA4" s="17"/>
      <c r="GB4" s="17"/>
      <c r="GC4" s="17"/>
      <c r="GD4" s="17"/>
      <c r="GE4" s="17"/>
      <c r="GF4" s="17"/>
      <c r="GG4" s="17"/>
      <c r="GH4" s="17"/>
      <c r="GI4" s="17"/>
      <c r="GJ4" s="17"/>
      <c r="GK4" s="17"/>
      <c r="GL4" s="17"/>
      <c r="GM4" s="17"/>
      <c r="GN4" s="17"/>
      <c r="GO4" s="17"/>
      <c r="GP4" s="17"/>
      <c r="GQ4" s="17"/>
      <c r="GR4" s="17"/>
      <c r="GS4" s="17"/>
      <c r="GT4" s="17"/>
      <c r="GU4" s="17"/>
      <c r="GV4" s="17"/>
      <c r="GW4" s="17"/>
      <c r="GX4" s="17"/>
      <c r="GY4" s="17"/>
      <c r="GZ4" s="17"/>
      <c r="HA4" s="17"/>
      <c r="HB4" s="17"/>
      <c r="HC4" s="17"/>
      <c r="HD4" s="17"/>
      <c r="HE4" s="17"/>
      <c r="HF4" s="17"/>
      <c r="HG4" s="17"/>
      <c r="HH4" s="17"/>
      <c r="HI4" s="17"/>
      <c r="HJ4" s="17"/>
      <c r="HK4" s="17"/>
      <c r="HL4" s="17"/>
      <c r="HM4" s="17"/>
      <c r="HN4" s="17"/>
      <c r="HO4" s="17"/>
      <c r="HP4" s="17"/>
      <c r="HQ4" s="17"/>
      <c r="HR4" s="17"/>
      <c r="HS4" s="17"/>
      <c r="HT4" s="17"/>
      <c r="HU4" s="17"/>
      <c r="HV4" s="17"/>
      <c r="HW4" s="17"/>
      <c r="HX4" s="17"/>
      <c r="HY4" s="17"/>
      <c r="HZ4" s="17"/>
      <c r="IA4" s="17"/>
      <c r="IB4" s="17"/>
      <c r="IC4" s="17"/>
      <c r="ID4" s="17"/>
      <c r="IE4" s="17"/>
      <c r="IF4" s="17"/>
      <c r="IG4" s="17"/>
      <c r="IH4" s="17"/>
      <c r="II4" s="17"/>
      <c r="IJ4" s="17"/>
      <c r="IK4" s="17"/>
      <c r="IL4" s="17"/>
      <c r="IM4" s="17"/>
      <c r="IN4" s="17"/>
      <c r="IO4" s="17"/>
      <c r="IP4" s="17"/>
    </row>
    <row r="5" ht="37.15" customHeight="1" spans="1:250">
      <c r="A5" s="22" t="s">
        <v>6</v>
      </c>
      <c r="B5" s="67" t="s">
        <v>7</v>
      </c>
      <c r="C5" s="22" t="s">
        <v>6</v>
      </c>
      <c r="D5" s="67" t="s">
        <v>7</v>
      </c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/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</row>
    <row r="6" ht="30" customHeight="1" spans="1:250">
      <c r="A6" s="34" t="s">
        <v>119</v>
      </c>
      <c r="B6" s="40">
        <f>B7</f>
        <v>7599.534243</v>
      </c>
      <c r="C6" s="68" t="s">
        <v>9</v>
      </c>
      <c r="D6" s="40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6"/>
      <c r="BU6" s="66"/>
      <c r="BV6" s="66"/>
      <c r="BW6" s="66"/>
      <c r="BX6" s="66"/>
      <c r="BY6" s="66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17"/>
      <c r="FC6" s="17"/>
      <c r="FD6" s="17"/>
      <c r="FE6" s="17"/>
      <c r="FF6" s="17"/>
      <c r="FG6" s="17"/>
      <c r="FH6" s="17"/>
      <c r="FI6" s="17"/>
      <c r="FJ6" s="17"/>
      <c r="FK6" s="17"/>
      <c r="FL6" s="17"/>
      <c r="FM6" s="17"/>
      <c r="FN6" s="17"/>
      <c r="FO6" s="17"/>
      <c r="FP6" s="17"/>
      <c r="FQ6" s="17"/>
      <c r="FR6" s="17"/>
      <c r="FS6" s="17"/>
      <c r="FT6" s="17"/>
      <c r="FU6" s="17"/>
      <c r="FV6" s="17"/>
      <c r="FW6" s="17"/>
      <c r="FX6" s="17"/>
      <c r="FY6" s="17"/>
      <c r="FZ6" s="17"/>
      <c r="GA6" s="17"/>
      <c r="GB6" s="17"/>
      <c r="GC6" s="17"/>
      <c r="GD6" s="17"/>
      <c r="GE6" s="17"/>
      <c r="GF6" s="17"/>
      <c r="GG6" s="17"/>
      <c r="GH6" s="17"/>
      <c r="GI6" s="17"/>
      <c r="GJ6" s="17"/>
      <c r="GK6" s="17"/>
      <c r="GL6" s="17"/>
      <c r="GM6" s="17"/>
      <c r="GN6" s="17"/>
      <c r="GO6" s="17"/>
      <c r="GP6" s="17"/>
      <c r="GQ6" s="17"/>
      <c r="GR6" s="17"/>
      <c r="GS6" s="17"/>
      <c r="GT6" s="17"/>
      <c r="GU6" s="17"/>
      <c r="GV6" s="17"/>
      <c r="GW6" s="17"/>
      <c r="GX6" s="17"/>
      <c r="GY6" s="17"/>
      <c r="GZ6" s="17"/>
      <c r="HA6" s="17"/>
      <c r="HB6" s="17"/>
      <c r="HC6" s="17"/>
      <c r="HD6" s="17"/>
      <c r="HE6" s="17"/>
      <c r="HF6" s="17"/>
      <c r="HG6" s="17"/>
      <c r="HH6" s="17"/>
      <c r="HI6" s="17"/>
      <c r="HJ6" s="17"/>
      <c r="HK6" s="17"/>
      <c r="HL6" s="17"/>
      <c r="HM6" s="17"/>
      <c r="HN6" s="17"/>
      <c r="HO6" s="17"/>
      <c r="HP6" s="17"/>
      <c r="HQ6" s="17"/>
      <c r="HR6" s="17"/>
      <c r="HS6" s="17"/>
      <c r="HT6" s="17"/>
      <c r="HU6" s="17"/>
      <c r="HV6" s="17"/>
      <c r="HW6" s="17"/>
      <c r="HX6" s="17"/>
      <c r="HY6" s="17"/>
      <c r="HZ6" s="17"/>
      <c r="IA6" s="17"/>
      <c r="IB6" s="17"/>
      <c r="IC6" s="17"/>
      <c r="ID6" s="17"/>
      <c r="IE6" s="17"/>
      <c r="IF6" s="17"/>
      <c r="IG6" s="17"/>
      <c r="IH6" s="17"/>
      <c r="II6" s="17"/>
      <c r="IJ6" s="17"/>
      <c r="IK6" s="17"/>
      <c r="IL6" s="17"/>
      <c r="IM6" s="17"/>
      <c r="IN6" s="17"/>
      <c r="IO6" s="17"/>
      <c r="IP6" s="17"/>
    </row>
    <row r="7" ht="30" customHeight="1" spans="1:250">
      <c r="A7" s="34" t="s">
        <v>120</v>
      </c>
      <c r="B7" s="40">
        <v>7599.534243</v>
      </c>
      <c r="C7" s="68" t="s">
        <v>11</v>
      </c>
      <c r="D7" s="40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6"/>
      <c r="BU7" s="66"/>
      <c r="BV7" s="66"/>
      <c r="BW7" s="66"/>
      <c r="BX7" s="66"/>
      <c r="BY7" s="66"/>
      <c r="BZ7" s="66"/>
      <c r="CA7" s="66"/>
      <c r="CB7" s="66"/>
      <c r="CC7" s="66"/>
      <c r="CD7" s="66"/>
      <c r="CE7" s="66"/>
      <c r="CF7" s="66"/>
      <c r="CG7" s="66"/>
      <c r="CH7" s="66"/>
      <c r="CI7" s="66"/>
      <c r="CJ7" s="66"/>
      <c r="CK7" s="66"/>
      <c r="CL7" s="66"/>
      <c r="CM7" s="66"/>
      <c r="CN7" s="66"/>
      <c r="CO7" s="66"/>
      <c r="CP7" s="66"/>
      <c r="CQ7" s="66"/>
      <c r="CR7" s="66"/>
      <c r="CS7" s="66"/>
      <c r="CT7" s="66"/>
      <c r="CU7" s="66"/>
      <c r="CV7" s="66"/>
      <c r="CW7" s="66"/>
      <c r="CX7" s="66"/>
      <c r="CY7" s="66"/>
      <c r="CZ7" s="66"/>
      <c r="DA7" s="66"/>
      <c r="DB7" s="66"/>
      <c r="DC7" s="66"/>
      <c r="DD7" s="66"/>
      <c r="DE7" s="66"/>
      <c r="DF7" s="66"/>
      <c r="DG7" s="66"/>
      <c r="DH7" s="66"/>
      <c r="DI7" s="66"/>
      <c r="DJ7" s="66"/>
      <c r="DK7" s="66"/>
      <c r="DL7" s="66"/>
      <c r="DM7" s="66"/>
      <c r="DN7" s="66"/>
      <c r="DO7" s="66"/>
      <c r="DP7" s="66"/>
      <c r="DQ7" s="66"/>
      <c r="DR7" s="66"/>
      <c r="DS7" s="66"/>
      <c r="DT7" s="66"/>
      <c r="DU7" s="66"/>
      <c r="DV7" s="66"/>
      <c r="DW7" s="66"/>
      <c r="DX7" s="66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17"/>
      <c r="FC7" s="17"/>
      <c r="FD7" s="17"/>
      <c r="FE7" s="17"/>
      <c r="FF7" s="17"/>
      <c r="FG7" s="17"/>
      <c r="FH7" s="17"/>
      <c r="FI7" s="17"/>
      <c r="FJ7" s="17"/>
      <c r="FK7" s="17"/>
      <c r="FL7" s="17"/>
      <c r="FM7" s="17"/>
      <c r="FN7" s="17"/>
      <c r="FO7" s="17"/>
      <c r="FP7" s="17"/>
      <c r="FQ7" s="17"/>
      <c r="FR7" s="17"/>
      <c r="FS7" s="17"/>
      <c r="FT7" s="17"/>
      <c r="FU7" s="17"/>
      <c r="FV7" s="17"/>
      <c r="FW7" s="17"/>
      <c r="FX7" s="17"/>
      <c r="FY7" s="17"/>
      <c r="FZ7" s="17"/>
      <c r="GA7" s="17"/>
      <c r="GB7" s="17"/>
      <c r="GC7" s="17"/>
      <c r="GD7" s="17"/>
      <c r="GE7" s="17"/>
      <c r="GF7" s="17"/>
      <c r="GG7" s="17"/>
      <c r="GH7" s="17"/>
      <c r="GI7" s="17"/>
      <c r="GJ7" s="17"/>
      <c r="GK7" s="17"/>
      <c r="GL7" s="17"/>
      <c r="GM7" s="17"/>
      <c r="GN7" s="17"/>
      <c r="GO7" s="17"/>
      <c r="GP7" s="17"/>
      <c r="GQ7" s="17"/>
      <c r="GR7" s="17"/>
      <c r="GS7" s="17"/>
      <c r="GT7" s="17"/>
      <c r="GU7" s="17"/>
      <c r="GV7" s="17"/>
      <c r="GW7" s="17"/>
      <c r="GX7" s="17"/>
      <c r="GY7" s="17"/>
      <c r="GZ7" s="17"/>
      <c r="HA7" s="17"/>
      <c r="HB7" s="17"/>
      <c r="HC7" s="17"/>
      <c r="HD7" s="17"/>
      <c r="HE7" s="17"/>
      <c r="HF7" s="17"/>
      <c r="HG7" s="17"/>
      <c r="HH7" s="17"/>
      <c r="HI7" s="17"/>
      <c r="HJ7" s="17"/>
      <c r="HK7" s="17"/>
      <c r="HL7" s="17"/>
      <c r="HM7" s="17"/>
      <c r="HN7" s="17"/>
      <c r="HO7" s="17"/>
      <c r="HP7" s="17"/>
      <c r="HQ7" s="17"/>
      <c r="HR7" s="17"/>
      <c r="HS7" s="17"/>
      <c r="HT7" s="17"/>
      <c r="HU7" s="17"/>
      <c r="HV7" s="17"/>
      <c r="HW7" s="17"/>
      <c r="HX7" s="17"/>
      <c r="HY7" s="17"/>
      <c r="HZ7" s="17"/>
      <c r="IA7" s="17"/>
      <c r="IB7" s="17"/>
      <c r="IC7" s="17"/>
      <c r="ID7" s="17"/>
      <c r="IE7" s="17"/>
      <c r="IF7" s="17"/>
      <c r="IG7" s="17"/>
      <c r="IH7" s="17"/>
      <c r="II7" s="17"/>
      <c r="IJ7" s="17"/>
      <c r="IK7" s="17"/>
      <c r="IL7" s="17"/>
      <c r="IM7" s="17"/>
      <c r="IN7" s="17"/>
      <c r="IO7" s="17"/>
      <c r="IP7" s="17"/>
    </row>
    <row r="8" ht="30" customHeight="1" spans="1:250">
      <c r="A8" s="34" t="s">
        <v>121</v>
      </c>
      <c r="B8" s="40"/>
      <c r="C8" s="68" t="s">
        <v>13</v>
      </c>
      <c r="D8" s="40">
        <v>252.626</v>
      </c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6"/>
      <c r="BU8" s="66"/>
      <c r="BV8" s="66"/>
      <c r="BW8" s="66"/>
      <c r="BX8" s="66"/>
      <c r="BY8" s="66"/>
      <c r="BZ8" s="66"/>
      <c r="CA8" s="66"/>
      <c r="CB8" s="66"/>
      <c r="CC8" s="66"/>
      <c r="CD8" s="66"/>
      <c r="CE8" s="66"/>
      <c r="CF8" s="66"/>
      <c r="CG8" s="66"/>
      <c r="CH8" s="66"/>
      <c r="CI8" s="66"/>
      <c r="CJ8" s="66"/>
      <c r="CK8" s="66"/>
      <c r="CL8" s="66"/>
      <c r="CM8" s="66"/>
      <c r="CN8" s="66"/>
      <c r="CO8" s="66"/>
      <c r="CP8" s="66"/>
      <c r="CQ8" s="66"/>
      <c r="CR8" s="66"/>
      <c r="CS8" s="66"/>
      <c r="CT8" s="66"/>
      <c r="CU8" s="66"/>
      <c r="CV8" s="66"/>
      <c r="CW8" s="66"/>
      <c r="CX8" s="66"/>
      <c r="CY8" s="66"/>
      <c r="CZ8" s="66"/>
      <c r="DA8" s="66"/>
      <c r="DB8" s="66"/>
      <c r="DC8" s="66"/>
      <c r="DD8" s="66"/>
      <c r="DE8" s="66"/>
      <c r="DF8" s="66"/>
      <c r="DG8" s="66"/>
      <c r="DH8" s="66"/>
      <c r="DI8" s="66"/>
      <c r="DJ8" s="66"/>
      <c r="DK8" s="66"/>
      <c r="DL8" s="66"/>
      <c r="DM8" s="66"/>
      <c r="DN8" s="66"/>
      <c r="DO8" s="66"/>
      <c r="DP8" s="66"/>
      <c r="DQ8" s="66"/>
      <c r="DR8" s="66"/>
      <c r="DS8" s="66"/>
      <c r="DT8" s="66"/>
      <c r="DU8" s="66"/>
      <c r="DV8" s="66"/>
      <c r="DW8" s="66"/>
      <c r="DX8" s="66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</row>
    <row r="9" ht="30" customHeight="1" spans="1:250">
      <c r="A9" s="34" t="s">
        <v>122</v>
      </c>
      <c r="B9" s="40"/>
      <c r="C9" s="68" t="s">
        <v>15</v>
      </c>
      <c r="D9" s="40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6"/>
      <c r="BU9" s="66"/>
      <c r="BV9" s="66"/>
      <c r="BW9" s="66"/>
      <c r="BX9" s="66"/>
      <c r="BY9" s="66"/>
      <c r="BZ9" s="66"/>
      <c r="CA9" s="66"/>
      <c r="CB9" s="66"/>
      <c r="CC9" s="66"/>
      <c r="CD9" s="66"/>
      <c r="CE9" s="66"/>
      <c r="CF9" s="66"/>
      <c r="CG9" s="66"/>
      <c r="CH9" s="66"/>
      <c r="CI9" s="66"/>
      <c r="CJ9" s="66"/>
      <c r="CK9" s="66"/>
      <c r="CL9" s="66"/>
      <c r="CM9" s="66"/>
      <c r="CN9" s="66"/>
      <c r="CO9" s="66"/>
      <c r="CP9" s="66"/>
      <c r="CQ9" s="66"/>
      <c r="CR9" s="66"/>
      <c r="CS9" s="66"/>
      <c r="CT9" s="66"/>
      <c r="CU9" s="66"/>
      <c r="CV9" s="66"/>
      <c r="CW9" s="66"/>
      <c r="CX9" s="66"/>
      <c r="CY9" s="66"/>
      <c r="CZ9" s="66"/>
      <c r="DA9" s="66"/>
      <c r="DB9" s="66"/>
      <c r="DC9" s="66"/>
      <c r="DD9" s="66"/>
      <c r="DE9" s="66"/>
      <c r="DF9" s="66"/>
      <c r="DG9" s="66"/>
      <c r="DH9" s="66"/>
      <c r="DI9" s="66"/>
      <c r="DJ9" s="66"/>
      <c r="DK9" s="66"/>
      <c r="DL9" s="66"/>
      <c r="DM9" s="66"/>
      <c r="DN9" s="66"/>
      <c r="DO9" s="66"/>
      <c r="DP9" s="66"/>
      <c r="DQ9" s="66"/>
      <c r="DR9" s="66"/>
      <c r="DS9" s="66"/>
      <c r="DT9" s="66"/>
      <c r="DU9" s="66"/>
      <c r="DV9" s="66"/>
      <c r="DW9" s="66"/>
      <c r="DX9" s="66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</row>
    <row r="10" ht="30" customHeight="1" spans="1:250">
      <c r="A10" s="34" t="s">
        <v>123</v>
      </c>
      <c r="B10" s="40">
        <v>9.4055</v>
      </c>
      <c r="C10" s="68" t="s">
        <v>17</v>
      </c>
      <c r="D10" s="40">
        <v>2000</v>
      </c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6"/>
      <c r="BU10" s="66"/>
      <c r="BV10" s="66"/>
      <c r="BW10" s="66"/>
      <c r="BX10" s="66"/>
      <c r="BY10" s="66"/>
      <c r="BZ10" s="66"/>
      <c r="CA10" s="66"/>
      <c r="CB10" s="66"/>
      <c r="CC10" s="66"/>
      <c r="CD10" s="66"/>
      <c r="CE10" s="66"/>
      <c r="CF10" s="66"/>
      <c r="CG10" s="66"/>
      <c r="CH10" s="66"/>
      <c r="CI10" s="66"/>
      <c r="CJ10" s="66"/>
      <c r="CK10" s="66"/>
      <c r="CL10" s="66"/>
      <c r="CM10" s="66"/>
      <c r="CN10" s="66"/>
      <c r="CO10" s="66"/>
      <c r="CP10" s="66"/>
      <c r="CQ10" s="66"/>
      <c r="CR10" s="66"/>
      <c r="CS10" s="66"/>
      <c r="CT10" s="66"/>
      <c r="CU10" s="66"/>
      <c r="CV10" s="66"/>
      <c r="CW10" s="66"/>
      <c r="CX10" s="66"/>
      <c r="CY10" s="66"/>
      <c r="CZ10" s="66"/>
      <c r="DA10" s="66"/>
      <c r="DB10" s="66"/>
      <c r="DC10" s="66"/>
      <c r="DD10" s="66"/>
      <c r="DE10" s="66"/>
      <c r="DF10" s="66"/>
      <c r="DG10" s="66"/>
      <c r="DH10" s="66"/>
      <c r="DI10" s="66"/>
      <c r="DJ10" s="66"/>
      <c r="DK10" s="66"/>
      <c r="DL10" s="66"/>
      <c r="DM10" s="66"/>
      <c r="DN10" s="66"/>
      <c r="DO10" s="66"/>
      <c r="DP10" s="66"/>
      <c r="DQ10" s="66"/>
      <c r="DR10" s="66"/>
      <c r="DS10" s="66"/>
      <c r="DT10" s="66"/>
      <c r="DU10" s="66"/>
      <c r="DV10" s="66"/>
      <c r="DW10" s="66"/>
      <c r="DX10" s="66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17"/>
      <c r="FC10" s="17"/>
      <c r="FD10" s="17"/>
      <c r="FE10" s="17"/>
      <c r="FF10" s="17"/>
      <c r="FG10" s="17"/>
      <c r="FH10" s="17"/>
      <c r="FI10" s="17"/>
      <c r="FJ10" s="17"/>
      <c r="FK10" s="17"/>
      <c r="FL10" s="17"/>
      <c r="FM10" s="17"/>
      <c r="FN10" s="17"/>
      <c r="FO10" s="17"/>
      <c r="FP10" s="17"/>
      <c r="FQ10" s="17"/>
      <c r="FR10" s="17"/>
      <c r="FS10" s="17"/>
      <c r="FT10" s="17"/>
      <c r="FU10" s="17"/>
      <c r="FV10" s="17"/>
      <c r="FW10" s="17"/>
      <c r="FX10" s="17"/>
      <c r="FY10" s="17"/>
      <c r="FZ10" s="17"/>
      <c r="GA10" s="17"/>
      <c r="GB10" s="17"/>
      <c r="GC10" s="17"/>
      <c r="GD10" s="17"/>
      <c r="GE10" s="17"/>
      <c r="GF10" s="17"/>
      <c r="GG10" s="17"/>
      <c r="GH10" s="17"/>
      <c r="GI10" s="17"/>
      <c r="GJ10" s="17"/>
      <c r="GK10" s="17"/>
      <c r="GL10" s="17"/>
      <c r="GM10" s="17"/>
      <c r="GN10" s="17"/>
      <c r="GO10" s="17"/>
      <c r="GP10" s="17"/>
      <c r="GQ10" s="17"/>
      <c r="GR10" s="17"/>
      <c r="GS10" s="17"/>
      <c r="GT10" s="17"/>
      <c r="GU10" s="17"/>
      <c r="GV10" s="17"/>
      <c r="GW10" s="17"/>
      <c r="GX10" s="17"/>
      <c r="GY10" s="17"/>
      <c r="GZ10" s="17"/>
      <c r="HA10" s="17"/>
      <c r="HB10" s="17"/>
      <c r="HC10" s="17"/>
      <c r="HD10" s="17"/>
      <c r="HE10" s="17"/>
      <c r="HF10" s="17"/>
      <c r="HG10" s="17"/>
      <c r="HH10" s="17"/>
      <c r="HI10" s="17"/>
      <c r="HJ10" s="17"/>
      <c r="HK10" s="17"/>
      <c r="HL10" s="17"/>
      <c r="HM10" s="17"/>
      <c r="HN10" s="17"/>
      <c r="HO10" s="17"/>
      <c r="HP10" s="17"/>
      <c r="HQ10" s="17"/>
      <c r="HR10" s="17"/>
      <c r="HS10" s="17"/>
      <c r="HT10" s="17"/>
      <c r="HU10" s="17"/>
      <c r="HV10" s="17"/>
      <c r="HW10" s="17"/>
      <c r="HX10" s="17"/>
      <c r="HY10" s="17"/>
      <c r="HZ10" s="17"/>
      <c r="IA10" s="17"/>
      <c r="IB10" s="17"/>
      <c r="IC10" s="17"/>
      <c r="ID10" s="17"/>
      <c r="IE10" s="17"/>
      <c r="IF10" s="17"/>
      <c r="IG10" s="17"/>
      <c r="IH10" s="17"/>
      <c r="II10" s="17"/>
      <c r="IJ10" s="17"/>
      <c r="IK10" s="17"/>
      <c r="IL10" s="17"/>
      <c r="IM10" s="17"/>
      <c r="IN10" s="17"/>
      <c r="IO10" s="17"/>
      <c r="IP10" s="17"/>
    </row>
    <row r="11" ht="30" customHeight="1" spans="1:250">
      <c r="A11" s="34" t="s">
        <v>120</v>
      </c>
      <c r="B11" s="40"/>
      <c r="C11" s="63" t="s">
        <v>19</v>
      </c>
      <c r="D11" s="40">
        <v>542.780476</v>
      </c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66"/>
      <c r="BS11" s="66"/>
      <c r="BT11" s="66"/>
      <c r="BU11" s="66"/>
      <c r="BV11" s="66"/>
      <c r="BW11" s="66"/>
      <c r="BX11" s="66"/>
      <c r="BY11" s="66"/>
      <c r="BZ11" s="66"/>
      <c r="CA11" s="66"/>
      <c r="CB11" s="66"/>
      <c r="CC11" s="66"/>
      <c r="CD11" s="66"/>
      <c r="CE11" s="66"/>
      <c r="CF11" s="66"/>
      <c r="CG11" s="66"/>
      <c r="CH11" s="66"/>
      <c r="CI11" s="66"/>
      <c r="CJ11" s="66"/>
      <c r="CK11" s="66"/>
      <c r="CL11" s="66"/>
      <c r="CM11" s="66"/>
      <c r="CN11" s="66"/>
      <c r="CO11" s="66"/>
      <c r="CP11" s="66"/>
      <c r="CQ11" s="66"/>
      <c r="CR11" s="66"/>
      <c r="CS11" s="66"/>
      <c r="CT11" s="66"/>
      <c r="CU11" s="66"/>
      <c r="CV11" s="66"/>
      <c r="CW11" s="66"/>
      <c r="CX11" s="66"/>
      <c r="CY11" s="66"/>
      <c r="CZ11" s="66"/>
      <c r="DA11" s="66"/>
      <c r="DB11" s="66"/>
      <c r="DC11" s="66"/>
      <c r="DD11" s="66"/>
      <c r="DE11" s="66"/>
      <c r="DF11" s="66"/>
      <c r="DG11" s="66"/>
      <c r="DH11" s="66"/>
      <c r="DI11" s="66"/>
      <c r="DJ11" s="66"/>
      <c r="DK11" s="66"/>
      <c r="DL11" s="66"/>
      <c r="DM11" s="66"/>
      <c r="DN11" s="66"/>
      <c r="DO11" s="66"/>
      <c r="DP11" s="66"/>
      <c r="DQ11" s="66"/>
      <c r="DR11" s="66"/>
      <c r="DS11" s="66"/>
      <c r="DT11" s="66"/>
      <c r="DU11" s="66"/>
      <c r="DV11" s="66"/>
      <c r="DW11" s="66"/>
      <c r="DX11" s="66"/>
      <c r="DY11" s="66"/>
      <c r="DZ11" s="66"/>
      <c r="EA11" s="66"/>
      <c r="EB11" s="66"/>
      <c r="EC11" s="66"/>
      <c r="ED11" s="66"/>
      <c r="EE11" s="66"/>
      <c r="EF11" s="66"/>
      <c r="EG11" s="66"/>
      <c r="EH11" s="66"/>
      <c r="EI11" s="66"/>
      <c r="EJ11" s="66"/>
      <c r="EK11" s="66"/>
      <c r="EL11" s="66"/>
      <c r="EM11" s="66"/>
      <c r="EN11" s="66"/>
      <c r="EO11" s="66"/>
      <c r="EP11" s="66"/>
      <c r="EQ11" s="66"/>
      <c r="ER11" s="66"/>
      <c r="ES11" s="66"/>
      <c r="ET11" s="66"/>
      <c r="EU11" s="66"/>
      <c r="EV11" s="66"/>
      <c r="EW11" s="66"/>
      <c r="EX11" s="66"/>
      <c r="EY11" s="66"/>
      <c r="EZ11" s="66"/>
      <c r="FA11" s="66"/>
      <c r="FB11" s="17"/>
      <c r="FC11" s="17"/>
      <c r="FD11" s="17"/>
      <c r="FE11" s="17"/>
      <c r="FF11" s="17"/>
      <c r="FG11" s="17"/>
      <c r="FH11" s="17"/>
      <c r="FI11" s="17"/>
      <c r="FJ11" s="17"/>
      <c r="FK11" s="17"/>
      <c r="FL11" s="17"/>
      <c r="FM11" s="17"/>
      <c r="FN11" s="17"/>
      <c r="FO11" s="17"/>
      <c r="FP11" s="17"/>
      <c r="FQ11" s="17"/>
      <c r="FR11" s="17"/>
      <c r="FS11" s="17"/>
      <c r="FT11" s="17"/>
      <c r="FU11" s="17"/>
      <c r="FV11" s="17"/>
      <c r="FW11" s="17"/>
      <c r="FX11" s="17"/>
      <c r="FY11" s="17"/>
      <c r="FZ11" s="17"/>
      <c r="GA11" s="17"/>
      <c r="GB11" s="17"/>
      <c r="GC11" s="17"/>
      <c r="GD11" s="17"/>
      <c r="GE11" s="17"/>
      <c r="GF11" s="17"/>
      <c r="GG11" s="17"/>
      <c r="GH11" s="17"/>
      <c r="GI11" s="17"/>
      <c r="GJ11" s="17"/>
      <c r="GK11" s="17"/>
      <c r="GL11" s="17"/>
      <c r="GM11" s="17"/>
      <c r="GN11" s="17"/>
      <c r="GO11" s="17"/>
      <c r="GP11" s="17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/>
      <c r="HB11" s="17"/>
      <c r="HC11" s="17"/>
      <c r="HD11" s="17"/>
      <c r="HE11" s="17"/>
      <c r="HF11" s="17"/>
      <c r="HG11" s="17"/>
      <c r="HH11" s="17"/>
      <c r="HI11" s="17"/>
      <c r="HJ11" s="17"/>
      <c r="HK11" s="17"/>
      <c r="HL11" s="17"/>
      <c r="HM11" s="17"/>
      <c r="HN11" s="17"/>
      <c r="HO11" s="17"/>
      <c r="HP11" s="17"/>
      <c r="HQ11" s="17"/>
      <c r="HR11" s="17"/>
      <c r="HS11" s="17"/>
      <c r="HT11" s="17"/>
      <c r="HU11" s="17"/>
      <c r="HV11" s="17"/>
      <c r="HW11" s="17"/>
      <c r="HX11" s="17"/>
      <c r="HY11" s="17"/>
      <c r="HZ11" s="17"/>
      <c r="IA11" s="17"/>
      <c r="IB11" s="17"/>
      <c r="IC11" s="17"/>
      <c r="ID11" s="17"/>
      <c r="IE11" s="17"/>
      <c r="IF11" s="17"/>
      <c r="IG11" s="17"/>
      <c r="IH11" s="17"/>
      <c r="II11" s="17"/>
      <c r="IJ11" s="17"/>
      <c r="IK11" s="17"/>
      <c r="IL11" s="17"/>
      <c r="IM11" s="17"/>
      <c r="IN11" s="17"/>
      <c r="IO11" s="17"/>
      <c r="IP11" s="17"/>
    </row>
    <row r="12" ht="30" customHeight="1" spans="1:250">
      <c r="A12" s="34" t="s">
        <v>121</v>
      </c>
      <c r="B12" s="40"/>
      <c r="C12" s="68" t="s">
        <v>21</v>
      </c>
      <c r="D12" s="40">
        <v>4804.127767</v>
      </c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6"/>
      <c r="AN12" s="66"/>
      <c r="AO12" s="66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6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66"/>
      <c r="BS12" s="66"/>
      <c r="BT12" s="66"/>
      <c r="BU12" s="66"/>
      <c r="BV12" s="66"/>
      <c r="BW12" s="66"/>
      <c r="BX12" s="66"/>
      <c r="BY12" s="66"/>
      <c r="BZ12" s="66"/>
      <c r="CA12" s="66"/>
      <c r="CB12" s="66"/>
      <c r="CC12" s="66"/>
      <c r="CD12" s="66"/>
      <c r="CE12" s="66"/>
      <c r="CF12" s="66"/>
      <c r="CG12" s="66"/>
      <c r="CH12" s="66"/>
      <c r="CI12" s="66"/>
      <c r="CJ12" s="66"/>
      <c r="CK12" s="66"/>
      <c r="CL12" s="66"/>
      <c r="CM12" s="66"/>
      <c r="CN12" s="66"/>
      <c r="CO12" s="66"/>
      <c r="CP12" s="66"/>
      <c r="CQ12" s="66"/>
      <c r="CR12" s="66"/>
      <c r="CS12" s="66"/>
      <c r="CT12" s="66"/>
      <c r="CU12" s="66"/>
      <c r="CV12" s="66"/>
      <c r="CW12" s="66"/>
      <c r="CX12" s="66"/>
      <c r="CY12" s="66"/>
      <c r="CZ12" s="66"/>
      <c r="DA12" s="66"/>
      <c r="DB12" s="66"/>
      <c r="DC12" s="66"/>
      <c r="DD12" s="66"/>
      <c r="DE12" s="66"/>
      <c r="DF12" s="66"/>
      <c r="DG12" s="66"/>
      <c r="DH12" s="66"/>
      <c r="DI12" s="66"/>
      <c r="DJ12" s="66"/>
      <c r="DK12" s="66"/>
      <c r="DL12" s="66"/>
      <c r="DM12" s="66"/>
      <c r="DN12" s="66"/>
      <c r="DO12" s="66"/>
      <c r="DP12" s="66"/>
      <c r="DQ12" s="66"/>
      <c r="DR12" s="66"/>
      <c r="DS12" s="66"/>
      <c r="DT12" s="66"/>
      <c r="DU12" s="66"/>
      <c r="DV12" s="66"/>
      <c r="DW12" s="66"/>
      <c r="DX12" s="66"/>
      <c r="DY12" s="66"/>
      <c r="DZ12" s="66"/>
      <c r="EA12" s="66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/>
      <c r="EY12" s="66"/>
      <c r="EZ12" s="66"/>
      <c r="FA12" s="66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</row>
    <row r="13" ht="30" customHeight="1" spans="1:250">
      <c r="A13" s="34" t="s">
        <v>122</v>
      </c>
      <c r="B13" s="40">
        <v>9.4055</v>
      </c>
      <c r="C13" s="68" t="s">
        <v>23</v>
      </c>
      <c r="D13" s="69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66"/>
      <c r="BS13" s="66"/>
      <c r="BT13" s="66"/>
      <c r="BU13" s="66"/>
      <c r="BV13" s="66"/>
      <c r="BW13" s="66"/>
      <c r="BX13" s="66"/>
      <c r="BY13" s="66"/>
      <c r="BZ13" s="66"/>
      <c r="CA13" s="66"/>
      <c r="CB13" s="66"/>
      <c r="CC13" s="66"/>
      <c r="CD13" s="66"/>
      <c r="CE13" s="66"/>
      <c r="CF13" s="66"/>
      <c r="CG13" s="66"/>
      <c r="CH13" s="66"/>
      <c r="CI13" s="66"/>
      <c r="CJ13" s="66"/>
      <c r="CK13" s="66"/>
      <c r="CL13" s="66"/>
      <c r="CM13" s="66"/>
      <c r="CN13" s="66"/>
      <c r="CO13" s="66"/>
      <c r="CP13" s="66"/>
      <c r="CQ13" s="66"/>
      <c r="CR13" s="66"/>
      <c r="CS13" s="66"/>
      <c r="CT13" s="66"/>
      <c r="CU13" s="66"/>
      <c r="CV13" s="66"/>
      <c r="CW13" s="66"/>
      <c r="CX13" s="66"/>
      <c r="CY13" s="66"/>
      <c r="CZ13" s="66"/>
      <c r="DA13" s="66"/>
      <c r="DB13" s="66"/>
      <c r="DC13" s="66"/>
      <c r="DD13" s="66"/>
      <c r="DE13" s="66"/>
      <c r="DF13" s="66"/>
      <c r="DG13" s="66"/>
      <c r="DH13" s="66"/>
      <c r="DI13" s="66"/>
      <c r="DJ13" s="66"/>
      <c r="DK13" s="66"/>
      <c r="DL13" s="66"/>
      <c r="DM13" s="66"/>
      <c r="DN13" s="66"/>
      <c r="DO13" s="66"/>
      <c r="DP13" s="66"/>
      <c r="DQ13" s="66"/>
      <c r="DR13" s="66"/>
      <c r="DS13" s="66"/>
      <c r="DT13" s="66"/>
      <c r="DU13" s="66"/>
      <c r="DV13" s="66"/>
      <c r="DW13" s="66"/>
      <c r="DX13" s="66"/>
      <c r="DY13" s="66"/>
      <c r="DZ13" s="66"/>
      <c r="EA13" s="66"/>
      <c r="EB13" s="66"/>
      <c r="EC13" s="66"/>
      <c r="ED13" s="66"/>
      <c r="EE13" s="66"/>
      <c r="EF13" s="66"/>
      <c r="EG13" s="66"/>
      <c r="EH13" s="66"/>
      <c r="EI13" s="66"/>
      <c r="EJ13" s="66"/>
      <c r="EK13" s="66"/>
      <c r="EL13" s="66"/>
      <c r="EM13" s="66"/>
      <c r="EN13" s="66"/>
      <c r="EO13" s="66"/>
      <c r="EP13" s="66"/>
      <c r="EQ13" s="66"/>
      <c r="ER13" s="66"/>
      <c r="ES13" s="66"/>
      <c r="ET13" s="66"/>
      <c r="EU13" s="66"/>
      <c r="EV13" s="66"/>
      <c r="EW13" s="66"/>
      <c r="EX13" s="66"/>
      <c r="EY13" s="66"/>
      <c r="EZ13" s="66"/>
      <c r="FA13" s="66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</row>
    <row r="14" ht="30" customHeight="1" spans="1:250">
      <c r="A14" s="36"/>
      <c r="B14" s="69"/>
      <c r="C14" s="68" t="s">
        <v>25</v>
      </c>
      <c r="D14" s="69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  <c r="CF14" s="66"/>
      <c r="CG14" s="66"/>
      <c r="CH14" s="66"/>
      <c r="CI14" s="66"/>
      <c r="CJ14" s="66"/>
      <c r="CK14" s="66"/>
      <c r="CL14" s="66"/>
      <c r="CM14" s="66"/>
      <c r="CN14" s="66"/>
      <c r="CO14" s="66"/>
      <c r="CP14" s="66"/>
      <c r="CQ14" s="66"/>
      <c r="CR14" s="66"/>
      <c r="CS14" s="66"/>
      <c r="CT14" s="66"/>
      <c r="CU14" s="66"/>
      <c r="CV14" s="66"/>
      <c r="CW14" s="66"/>
      <c r="CX14" s="66"/>
      <c r="CY14" s="66"/>
      <c r="CZ14" s="66"/>
      <c r="DA14" s="66"/>
      <c r="DB14" s="66"/>
      <c r="DC14" s="66"/>
      <c r="DD14" s="66"/>
      <c r="DE14" s="66"/>
      <c r="DF14" s="66"/>
      <c r="DG14" s="66"/>
      <c r="DH14" s="66"/>
      <c r="DI14" s="66"/>
      <c r="DJ14" s="66"/>
      <c r="DK14" s="66"/>
      <c r="DL14" s="66"/>
      <c r="DM14" s="66"/>
      <c r="DN14" s="66"/>
      <c r="DO14" s="66"/>
      <c r="DP14" s="66"/>
      <c r="DQ14" s="66"/>
      <c r="DR14" s="66"/>
      <c r="DS14" s="66"/>
      <c r="DT14" s="66"/>
      <c r="DU14" s="66"/>
      <c r="DV14" s="66"/>
      <c r="DW14" s="66"/>
      <c r="DX14" s="66"/>
      <c r="DY14" s="66"/>
      <c r="DZ14" s="66"/>
      <c r="EA14" s="66"/>
      <c r="EB14" s="66"/>
      <c r="EC14" s="66"/>
      <c r="ED14" s="66"/>
      <c r="EE14" s="66"/>
      <c r="EF14" s="66"/>
      <c r="EG14" s="66"/>
      <c r="EH14" s="66"/>
      <c r="EI14" s="66"/>
      <c r="EJ14" s="66"/>
      <c r="EK14" s="66"/>
      <c r="EL14" s="66"/>
      <c r="EM14" s="66"/>
      <c r="EN14" s="66"/>
      <c r="EO14" s="66"/>
      <c r="EP14" s="66"/>
      <c r="EQ14" s="66"/>
      <c r="ER14" s="66"/>
      <c r="ES14" s="66"/>
      <c r="ET14" s="66"/>
      <c r="EU14" s="66"/>
      <c r="EV14" s="66"/>
      <c r="EW14" s="66"/>
      <c r="EX14" s="66"/>
      <c r="EY14" s="66"/>
      <c r="EZ14" s="66"/>
      <c r="FA14" s="66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</row>
    <row r="15" ht="30" customHeight="1" spans="1:250">
      <c r="A15" s="70"/>
      <c r="B15" s="69"/>
      <c r="C15" s="68" t="s">
        <v>26</v>
      </c>
      <c r="D15" s="69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  <c r="CF15" s="66"/>
      <c r="CG15" s="66"/>
      <c r="CH15" s="66"/>
      <c r="CI15" s="66"/>
      <c r="CJ15" s="66"/>
      <c r="CK15" s="66"/>
      <c r="CL15" s="66"/>
      <c r="CM15" s="66"/>
      <c r="CN15" s="66"/>
      <c r="CO15" s="66"/>
      <c r="CP15" s="66"/>
      <c r="CQ15" s="66"/>
      <c r="CR15" s="66"/>
      <c r="CS15" s="66"/>
      <c r="CT15" s="66"/>
      <c r="CU15" s="66"/>
      <c r="CV15" s="66"/>
      <c r="CW15" s="66"/>
      <c r="CX15" s="66"/>
      <c r="CY15" s="66"/>
      <c r="CZ15" s="66"/>
      <c r="DA15" s="66"/>
      <c r="DB15" s="66"/>
      <c r="DC15" s="66"/>
      <c r="DD15" s="66"/>
      <c r="DE15" s="66"/>
      <c r="DF15" s="66"/>
      <c r="DG15" s="66"/>
      <c r="DH15" s="66"/>
      <c r="DI15" s="66"/>
      <c r="DJ15" s="66"/>
      <c r="DK15" s="66"/>
      <c r="DL15" s="66"/>
      <c r="DM15" s="66"/>
      <c r="DN15" s="66"/>
      <c r="DO15" s="66"/>
      <c r="DP15" s="66"/>
      <c r="DQ15" s="66"/>
      <c r="DR15" s="66"/>
      <c r="DS15" s="66"/>
      <c r="DT15" s="66"/>
      <c r="DU15" s="66"/>
      <c r="DV15" s="66"/>
      <c r="DW15" s="66"/>
      <c r="DX15" s="66"/>
      <c r="DY15" s="66"/>
      <c r="DZ15" s="66"/>
      <c r="EA15" s="66"/>
      <c r="EB15" s="66"/>
      <c r="EC15" s="66"/>
      <c r="ED15" s="66"/>
      <c r="EE15" s="66"/>
      <c r="EF15" s="66"/>
      <c r="EG15" s="66"/>
      <c r="EH15" s="66"/>
      <c r="EI15" s="66"/>
      <c r="EJ15" s="66"/>
      <c r="EK15" s="66"/>
      <c r="EL15" s="66"/>
      <c r="EM15" s="66"/>
      <c r="EN15" s="66"/>
      <c r="EO15" s="66"/>
      <c r="EP15" s="66"/>
      <c r="EQ15" s="66"/>
      <c r="ER15" s="66"/>
      <c r="ES15" s="66"/>
      <c r="ET15" s="66"/>
      <c r="EU15" s="66"/>
      <c r="EV15" s="66"/>
      <c r="EW15" s="66"/>
      <c r="EX15" s="66"/>
      <c r="EY15" s="66"/>
      <c r="EZ15" s="66"/>
      <c r="FA15" s="66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</row>
    <row r="16" ht="30" customHeight="1" spans="1:250">
      <c r="A16" s="34"/>
      <c r="B16" s="69"/>
      <c r="C16" s="68" t="s">
        <v>27</v>
      </c>
      <c r="D16" s="69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  <c r="CF16" s="66"/>
      <c r="CG16" s="66"/>
      <c r="CH16" s="66"/>
      <c r="CI16" s="66"/>
      <c r="CJ16" s="66"/>
      <c r="CK16" s="66"/>
      <c r="CL16" s="66"/>
      <c r="CM16" s="66"/>
      <c r="CN16" s="66"/>
      <c r="CO16" s="66"/>
      <c r="CP16" s="66"/>
      <c r="CQ16" s="66"/>
      <c r="CR16" s="66"/>
      <c r="CS16" s="66"/>
      <c r="CT16" s="66"/>
      <c r="CU16" s="66"/>
      <c r="CV16" s="66"/>
      <c r="CW16" s="66"/>
      <c r="CX16" s="66"/>
      <c r="CY16" s="66"/>
      <c r="CZ16" s="66"/>
      <c r="DA16" s="66"/>
      <c r="DB16" s="66"/>
      <c r="DC16" s="66"/>
      <c r="DD16" s="66"/>
      <c r="DE16" s="66"/>
      <c r="DF16" s="66"/>
      <c r="DG16" s="66"/>
      <c r="DH16" s="66"/>
      <c r="DI16" s="66"/>
      <c r="DJ16" s="66"/>
      <c r="DK16" s="66"/>
      <c r="DL16" s="66"/>
      <c r="DM16" s="66"/>
      <c r="DN16" s="66"/>
      <c r="DO16" s="66"/>
      <c r="DP16" s="66"/>
      <c r="DQ16" s="66"/>
      <c r="DR16" s="66"/>
      <c r="DS16" s="66"/>
      <c r="DT16" s="66"/>
      <c r="DU16" s="66"/>
      <c r="DV16" s="66"/>
      <c r="DW16" s="66"/>
      <c r="DX16" s="66"/>
      <c r="DY16" s="66"/>
      <c r="DZ16" s="66"/>
      <c r="EA16" s="66"/>
      <c r="EB16" s="66"/>
      <c r="EC16" s="66"/>
      <c r="ED16" s="66"/>
      <c r="EE16" s="66"/>
      <c r="EF16" s="66"/>
      <c r="EG16" s="66"/>
      <c r="EH16" s="66"/>
      <c r="EI16" s="66"/>
      <c r="EJ16" s="66"/>
      <c r="EK16" s="66"/>
      <c r="EL16" s="66"/>
      <c r="EM16" s="66"/>
      <c r="EN16" s="66"/>
      <c r="EO16" s="66"/>
      <c r="EP16" s="66"/>
      <c r="EQ16" s="66"/>
      <c r="ER16" s="66"/>
      <c r="ES16" s="66"/>
      <c r="ET16" s="66"/>
      <c r="EU16" s="66"/>
      <c r="EV16" s="66"/>
      <c r="EW16" s="66"/>
      <c r="EX16" s="66"/>
      <c r="EY16" s="66"/>
      <c r="EZ16" s="66"/>
      <c r="FA16" s="66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</row>
    <row r="17" ht="30" customHeight="1" spans="1:250">
      <c r="A17" s="34"/>
      <c r="B17" s="69"/>
      <c r="C17" s="68" t="s">
        <v>28</v>
      </c>
      <c r="D17" s="69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  <c r="CF17" s="66"/>
      <c r="CG17" s="66"/>
      <c r="CH17" s="66"/>
      <c r="CI17" s="66"/>
      <c r="CJ17" s="66"/>
      <c r="CK17" s="66"/>
      <c r="CL17" s="66"/>
      <c r="CM17" s="66"/>
      <c r="CN17" s="66"/>
      <c r="CO17" s="66"/>
      <c r="CP17" s="66"/>
      <c r="CQ17" s="66"/>
      <c r="CR17" s="66"/>
      <c r="CS17" s="66"/>
      <c r="CT17" s="66"/>
      <c r="CU17" s="66"/>
      <c r="CV17" s="66"/>
      <c r="CW17" s="66"/>
      <c r="CX17" s="66"/>
      <c r="CY17" s="66"/>
      <c r="CZ17" s="66"/>
      <c r="DA17" s="66"/>
      <c r="DB17" s="66"/>
      <c r="DC17" s="66"/>
      <c r="DD17" s="66"/>
      <c r="DE17" s="66"/>
      <c r="DF17" s="66"/>
      <c r="DG17" s="66"/>
      <c r="DH17" s="66"/>
      <c r="DI17" s="66"/>
      <c r="DJ17" s="66"/>
      <c r="DK17" s="66"/>
      <c r="DL17" s="66"/>
      <c r="DM17" s="66"/>
      <c r="DN17" s="66"/>
      <c r="DO17" s="66"/>
      <c r="DP17" s="66"/>
      <c r="DQ17" s="66"/>
      <c r="DR17" s="66"/>
      <c r="DS17" s="66"/>
      <c r="DT17" s="66"/>
      <c r="DU17" s="66"/>
      <c r="DV17" s="66"/>
      <c r="DW17" s="66"/>
      <c r="DX17" s="66"/>
      <c r="DY17" s="66"/>
      <c r="DZ17" s="66"/>
      <c r="EA17" s="66"/>
      <c r="EB17" s="66"/>
      <c r="EC17" s="66"/>
      <c r="ED17" s="66"/>
      <c r="EE17" s="66"/>
      <c r="EF17" s="66"/>
      <c r="EG17" s="66"/>
      <c r="EH17" s="66"/>
      <c r="EI17" s="66"/>
      <c r="EJ17" s="66"/>
      <c r="EK17" s="66"/>
      <c r="EL17" s="66"/>
      <c r="EM17" s="66"/>
      <c r="EN17" s="66"/>
      <c r="EO17" s="66"/>
      <c r="EP17" s="66"/>
      <c r="EQ17" s="66"/>
      <c r="ER17" s="66"/>
      <c r="ES17" s="66"/>
      <c r="ET17" s="66"/>
      <c r="EU17" s="66"/>
      <c r="EV17" s="66"/>
      <c r="EW17" s="66"/>
      <c r="EX17" s="66"/>
      <c r="EY17" s="66"/>
      <c r="EZ17" s="66"/>
      <c r="FA17" s="66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</row>
    <row r="18" ht="30" customHeight="1" spans="1:250">
      <c r="A18" s="34"/>
      <c r="B18" s="40"/>
      <c r="C18" s="68" t="s">
        <v>29</v>
      </c>
      <c r="D18" s="40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  <c r="CF18" s="66"/>
      <c r="CG18" s="66"/>
      <c r="CH18" s="66"/>
      <c r="CI18" s="66"/>
      <c r="CJ18" s="66"/>
      <c r="CK18" s="66"/>
      <c r="CL18" s="66"/>
      <c r="CM18" s="66"/>
      <c r="CN18" s="66"/>
      <c r="CO18" s="66"/>
      <c r="CP18" s="66"/>
      <c r="CQ18" s="66"/>
      <c r="CR18" s="66"/>
      <c r="CS18" s="66"/>
      <c r="CT18" s="66"/>
      <c r="CU18" s="66"/>
      <c r="CV18" s="66"/>
      <c r="CW18" s="66"/>
      <c r="CX18" s="66"/>
      <c r="CY18" s="66"/>
      <c r="CZ18" s="66"/>
      <c r="DA18" s="66"/>
      <c r="DB18" s="66"/>
      <c r="DC18" s="66"/>
      <c r="DD18" s="66"/>
      <c r="DE18" s="66"/>
      <c r="DF18" s="66"/>
      <c r="DG18" s="66"/>
      <c r="DH18" s="66"/>
      <c r="DI18" s="66"/>
      <c r="DJ18" s="66"/>
      <c r="DK18" s="66"/>
      <c r="DL18" s="66"/>
      <c r="DM18" s="66"/>
      <c r="DN18" s="66"/>
      <c r="DO18" s="66"/>
      <c r="DP18" s="66"/>
      <c r="DQ18" s="66"/>
      <c r="DR18" s="66"/>
      <c r="DS18" s="66"/>
      <c r="DT18" s="66"/>
      <c r="DU18" s="66"/>
      <c r="DV18" s="66"/>
      <c r="DW18" s="66"/>
      <c r="DX18" s="66"/>
      <c r="DY18" s="66"/>
      <c r="DZ18" s="66"/>
      <c r="EA18" s="66"/>
      <c r="EB18" s="66"/>
      <c r="EC18" s="66"/>
      <c r="ED18" s="66"/>
      <c r="EE18" s="66"/>
      <c r="EF18" s="66"/>
      <c r="EG18" s="66"/>
      <c r="EH18" s="66"/>
      <c r="EI18" s="66"/>
      <c r="EJ18" s="66"/>
      <c r="EK18" s="66"/>
      <c r="EL18" s="66"/>
      <c r="EM18" s="66"/>
      <c r="EN18" s="66"/>
      <c r="EO18" s="66"/>
      <c r="EP18" s="66"/>
      <c r="EQ18" s="66"/>
      <c r="ER18" s="66"/>
      <c r="ES18" s="66"/>
      <c r="ET18" s="66"/>
      <c r="EU18" s="66"/>
      <c r="EV18" s="66"/>
      <c r="EW18" s="66"/>
      <c r="EX18" s="66"/>
      <c r="EY18" s="66"/>
      <c r="EZ18" s="66"/>
      <c r="FA18" s="66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</row>
    <row r="19" ht="30" customHeight="1" spans="1:250">
      <c r="A19" s="34"/>
      <c r="B19" s="40"/>
      <c r="C19" s="68" t="s">
        <v>30</v>
      </c>
      <c r="D19" s="40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</row>
    <row r="20" ht="30" customHeight="1" spans="1:250">
      <c r="A20" s="34"/>
      <c r="B20" s="40"/>
      <c r="C20" s="68" t="s">
        <v>31</v>
      </c>
      <c r="D20" s="40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  <c r="CF20" s="66"/>
      <c r="CG20" s="66"/>
      <c r="CH20" s="66"/>
      <c r="CI20" s="66"/>
      <c r="CJ20" s="66"/>
      <c r="CK20" s="66"/>
      <c r="CL20" s="66"/>
      <c r="CM20" s="66"/>
      <c r="CN20" s="66"/>
      <c r="CO20" s="66"/>
      <c r="CP20" s="66"/>
      <c r="CQ20" s="66"/>
      <c r="CR20" s="66"/>
      <c r="CS20" s="66"/>
      <c r="CT20" s="66"/>
      <c r="CU20" s="66"/>
      <c r="CV20" s="66"/>
      <c r="CW20" s="66"/>
      <c r="CX20" s="66"/>
      <c r="CY20" s="66"/>
      <c r="CZ20" s="66"/>
      <c r="DA20" s="66"/>
      <c r="DB20" s="66"/>
      <c r="DC20" s="66"/>
      <c r="DD20" s="66"/>
      <c r="DE20" s="66"/>
      <c r="DF20" s="66"/>
      <c r="DG20" s="66"/>
      <c r="DH20" s="66"/>
      <c r="DI20" s="66"/>
      <c r="DJ20" s="66"/>
      <c r="DK20" s="66"/>
      <c r="DL20" s="66"/>
      <c r="DM20" s="66"/>
      <c r="DN20" s="66"/>
      <c r="DO20" s="66"/>
      <c r="DP20" s="66"/>
      <c r="DQ20" s="66"/>
      <c r="DR20" s="66"/>
      <c r="DS20" s="66"/>
      <c r="DT20" s="66"/>
      <c r="DU20" s="66"/>
      <c r="DV20" s="66"/>
      <c r="DW20" s="66"/>
      <c r="DX20" s="66"/>
      <c r="DY20" s="66"/>
      <c r="DZ20" s="66"/>
      <c r="EA20" s="66"/>
      <c r="EB20" s="66"/>
      <c r="EC20" s="66"/>
      <c r="ED20" s="66"/>
      <c r="EE20" s="66"/>
      <c r="EF20" s="66"/>
      <c r="EG20" s="66"/>
      <c r="EH20" s="66"/>
      <c r="EI20" s="66"/>
      <c r="EJ20" s="66"/>
      <c r="EK20" s="66"/>
      <c r="EL20" s="66"/>
      <c r="EM20" s="66"/>
      <c r="EN20" s="66"/>
      <c r="EO20" s="66"/>
      <c r="EP20" s="66"/>
      <c r="EQ20" s="66"/>
      <c r="ER20" s="66"/>
      <c r="ES20" s="66"/>
      <c r="ET20" s="66"/>
      <c r="EU20" s="66"/>
      <c r="EV20" s="66"/>
      <c r="EW20" s="66"/>
      <c r="EX20" s="66"/>
      <c r="EY20" s="66"/>
      <c r="EZ20" s="66"/>
      <c r="FA20" s="66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</row>
    <row r="21" ht="30" customHeight="1" spans="1:250">
      <c r="A21" s="34"/>
      <c r="B21" s="40"/>
      <c r="C21" s="68" t="s">
        <v>32</v>
      </c>
      <c r="D21" s="40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  <c r="CF21" s="66"/>
      <c r="CG21" s="66"/>
      <c r="CH21" s="66"/>
      <c r="CI21" s="66"/>
      <c r="CJ21" s="66"/>
      <c r="CK21" s="66"/>
      <c r="CL21" s="66"/>
      <c r="CM21" s="66"/>
      <c r="CN21" s="66"/>
      <c r="CO21" s="66"/>
      <c r="CP21" s="66"/>
      <c r="CQ21" s="66"/>
      <c r="CR21" s="66"/>
      <c r="CS21" s="66"/>
      <c r="CT21" s="66"/>
      <c r="CU21" s="66"/>
      <c r="CV21" s="66"/>
      <c r="CW21" s="66"/>
      <c r="CX21" s="66"/>
      <c r="CY21" s="66"/>
      <c r="CZ21" s="66"/>
      <c r="DA21" s="66"/>
      <c r="DB21" s="66"/>
      <c r="DC21" s="66"/>
      <c r="DD21" s="66"/>
      <c r="DE21" s="66"/>
      <c r="DF21" s="66"/>
      <c r="DG21" s="66"/>
      <c r="DH21" s="66"/>
      <c r="DI21" s="66"/>
      <c r="DJ21" s="66"/>
      <c r="DK21" s="66"/>
      <c r="DL21" s="66"/>
      <c r="DM21" s="66"/>
      <c r="DN21" s="66"/>
      <c r="DO21" s="66"/>
      <c r="DP21" s="66"/>
      <c r="DQ21" s="66"/>
      <c r="DR21" s="66"/>
      <c r="DS21" s="66"/>
      <c r="DT21" s="66"/>
      <c r="DU21" s="66"/>
      <c r="DV21" s="66"/>
      <c r="DW21" s="66"/>
      <c r="DX21" s="66"/>
      <c r="DY21" s="66"/>
      <c r="DZ21" s="66"/>
      <c r="EA21" s="66"/>
      <c r="EB21" s="66"/>
      <c r="EC21" s="66"/>
      <c r="ED21" s="66"/>
      <c r="EE21" s="66"/>
      <c r="EF21" s="66"/>
      <c r="EG21" s="66"/>
      <c r="EH21" s="66"/>
      <c r="EI21" s="66"/>
      <c r="EJ21" s="66"/>
      <c r="EK21" s="66"/>
      <c r="EL21" s="66"/>
      <c r="EM21" s="66"/>
      <c r="EN21" s="66"/>
      <c r="EO21" s="66"/>
      <c r="EP21" s="66"/>
      <c r="EQ21" s="66"/>
      <c r="ER21" s="66"/>
      <c r="ES21" s="66"/>
      <c r="ET21" s="66"/>
      <c r="EU21" s="66"/>
      <c r="EV21" s="66"/>
      <c r="EW21" s="66"/>
      <c r="EX21" s="66"/>
      <c r="EY21" s="66"/>
      <c r="EZ21" s="66"/>
      <c r="FA21" s="66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</row>
    <row r="22" ht="30" customHeight="1" spans="1:250">
      <c r="A22" s="34"/>
      <c r="B22" s="40"/>
      <c r="C22" s="71" t="s">
        <v>33</v>
      </c>
      <c r="D22" s="40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  <c r="CF22" s="66"/>
      <c r="CG22" s="66"/>
      <c r="CH22" s="66"/>
      <c r="CI22" s="66"/>
      <c r="CJ22" s="66"/>
      <c r="CK22" s="66"/>
      <c r="CL22" s="66"/>
      <c r="CM22" s="66"/>
      <c r="CN22" s="66"/>
      <c r="CO22" s="66"/>
      <c r="CP22" s="66"/>
      <c r="CQ22" s="66"/>
      <c r="CR22" s="66"/>
      <c r="CS22" s="66"/>
      <c r="CT22" s="66"/>
      <c r="CU22" s="66"/>
      <c r="CV22" s="66"/>
      <c r="CW22" s="66"/>
      <c r="CX22" s="66"/>
      <c r="CY22" s="66"/>
      <c r="CZ22" s="66"/>
      <c r="DA22" s="66"/>
      <c r="DB22" s="66"/>
      <c r="DC22" s="66"/>
      <c r="DD22" s="66"/>
      <c r="DE22" s="66"/>
      <c r="DF22" s="66"/>
      <c r="DG22" s="66"/>
      <c r="DH22" s="66"/>
      <c r="DI22" s="66"/>
      <c r="DJ22" s="66"/>
      <c r="DK22" s="66"/>
      <c r="DL22" s="66"/>
      <c r="DM22" s="66"/>
      <c r="DN22" s="66"/>
      <c r="DO22" s="66"/>
      <c r="DP22" s="66"/>
      <c r="DQ22" s="66"/>
      <c r="DR22" s="66"/>
      <c r="DS22" s="66"/>
      <c r="DT22" s="66"/>
      <c r="DU22" s="66"/>
      <c r="DV22" s="66"/>
      <c r="DW22" s="66"/>
      <c r="DX22" s="66"/>
      <c r="DY22" s="66"/>
      <c r="DZ22" s="66"/>
      <c r="EA22" s="66"/>
      <c r="EB22" s="66"/>
      <c r="EC22" s="66"/>
      <c r="ED22" s="66"/>
      <c r="EE22" s="66"/>
      <c r="EF22" s="66"/>
      <c r="EG22" s="66"/>
      <c r="EH22" s="66"/>
      <c r="EI22" s="66"/>
      <c r="EJ22" s="66"/>
      <c r="EK22" s="66"/>
      <c r="EL22" s="66"/>
      <c r="EM22" s="66"/>
      <c r="EN22" s="66"/>
      <c r="EO22" s="66"/>
      <c r="EP22" s="66"/>
      <c r="EQ22" s="66"/>
      <c r="ER22" s="66"/>
      <c r="ES22" s="66"/>
      <c r="ET22" s="66"/>
      <c r="EU22" s="66"/>
      <c r="EV22" s="66"/>
      <c r="EW22" s="66"/>
      <c r="EX22" s="66"/>
      <c r="EY22" s="66"/>
      <c r="EZ22" s="66"/>
      <c r="FA22" s="66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</row>
    <row r="23" ht="30" customHeight="1" spans="1:250">
      <c r="A23" s="34"/>
      <c r="B23" s="40"/>
      <c r="C23" s="71" t="s">
        <v>34</v>
      </c>
      <c r="D23" s="40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  <c r="DL23" s="66"/>
      <c r="DM23" s="66"/>
      <c r="DN23" s="66"/>
      <c r="DO23" s="66"/>
      <c r="DP23" s="66"/>
      <c r="DQ23" s="66"/>
      <c r="DR23" s="66"/>
      <c r="DS23" s="66"/>
      <c r="DT23" s="66"/>
      <c r="DU23" s="66"/>
      <c r="DV23" s="66"/>
      <c r="DW23" s="66"/>
      <c r="DX23" s="66"/>
      <c r="DY23" s="66"/>
      <c r="DZ23" s="66"/>
      <c r="EA23" s="66"/>
      <c r="EB23" s="66"/>
      <c r="EC23" s="66"/>
      <c r="ED23" s="66"/>
      <c r="EE23" s="66"/>
      <c r="EF23" s="66"/>
      <c r="EG23" s="66"/>
      <c r="EH23" s="66"/>
      <c r="EI23" s="66"/>
      <c r="EJ23" s="66"/>
      <c r="EK23" s="66"/>
      <c r="EL23" s="66"/>
      <c r="EM23" s="66"/>
      <c r="EN23" s="66"/>
      <c r="EO23" s="66"/>
      <c r="EP23" s="66"/>
      <c r="EQ23" s="66"/>
      <c r="ER23" s="66"/>
      <c r="ES23" s="66"/>
      <c r="ET23" s="66"/>
      <c r="EU23" s="66"/>
      <c r="EV23" s="66"/>
      <c r="EW23" s="66"/>
      <c r="EX23" s="66"/>
      <c r="EY23" s="66"/>
      <c r="EZ23" s="66"/>
      <c r="FA23" s="66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</row>
    <row r="24" ht="31.15" customHeight="1" spans="1:250">
      <c r="A24" s="34"/>
      <c r="B24" s="40"/>
      <c r="C24" s="71" t="s">
        <v>35</v>
      </c>
      <c r="D24" s="40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</row>
    <row r="25" ht="31.15" customHeight="1" spans="1:250">
      <c r="A25" s="34"/>
      <c r="B25" s="40"/>
      <c r="C25" s="71" t="s">
        <v>36</v>
      </c>
      <c r="D25" s="40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6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66"/>
      <c r="EY25" s="66"/>
      <c r="EZ25" s="66"/>
      <c r="FA25" s="66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</row>
    <row r="26" ht="31.15" customHeight="1" spans="1:250">
      <c r="A26" s="34"/>
      <c r="B26" s="40"/>
      <c r="C26" s="71" t="s">
        <v>37</v>
      </c>
      <c r="D26" s="40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66"/>
      <c r="AE26" s="66"/>
      <c r="AF26" s="66"/>
      <c r="AG26" s="66"/>
      <c r="AH26" s="66"/>
      <c r="AI26" s="66"/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/>
      <c r="BJ26" s="66"/>
      <c r="BK26" s="66"/>
      <c r="BL26" s="66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6"/>
      <c r="CA26" s="66"/>
      <c r="CB26" s="66"/>
      <c r="CC26" s="66"/>
      <c r="CD26" s="66"/>
      <c r="CE26" s="66"/>
      <c r="CF26" s="66"/>
      <c r="CG26" s="66"/>
      <c r="CH26" s="66"/>
      <c r="CI26" s="66"/>
      <c r="CJ26" s="66"/>
      <c r="CK26" s="66"/>
      <c r="CL26" s="66"/>
      <c r="CM26" s="66"/>
      <c r="CN26" s="66"/>
      <c r="CO26" s="66"/>
      <c r="CP26" s="66"/>
      <c r="CQ26" s="66"/>
      <c r="CR26" s="66"/>
      <c r="CS26" s="66"/>
      <c r="CT26" s="66"/>
      <c r="CU26" s="66"/>
      <c r="CV26" s="66"/>
      <c r="CW26" s="66"/>
      <c r="CX26" s="66"/>
      <c r="CY26" s="66"/>
      <c r="CZ26" s="66"/>
      <c r="DA26" s="66"/>
      <c r="DB26" s="66"/>
      <c r="DC26" s="66"/>
      <c r="DD26" s="66"/>
      <c r="DE26" s="66"/>
      <c r="DF26" s="66"/>
      <c r="DG26" s="66"/>
      <c r="DH26" s="66"/>
      <c r="DI26" s="66"/>
      <c r="DJ26" s="66"/>
      <c r="DK26" s="66"/>
      <c r="DL26" s="66"/>
      <c r="DM26" s="66"/>
      <c r="DN26" s="66"/>
      <c r="DO26" s="66"/>
      <c r="DP26" s="66"/>
      <c r="DQ26" s="66"/>
      <c r="DR26" s="66"/>
      <c r="DS26" s="66"/>
      <c r="DT26" s="66"/>
      <c r="DU26" s="66"/>
      <c r="DV26" s="66"/>
      <c r="DW26" s="66"/>
      <c r="DX26" s="66"/>
      <c r="DY26" s="66"/>
      <c r="DZ26" s="66"/>
      <c r="EA26" s="66"/>
      <c r="EB26" s="66"/>
      <c r="EC26" s="66"/>
      <c r="ED26" s="66"/>
      <c r="EE26" s="66"/>
      <c r="EF26" s="66"/>
      <c r="EG26" s="66"/>
      <c r="EH26" s="66"/>
      <c r="EI26" s="66"/>
      <c r="EJ26" s="66"/>
      <c r="EK26" s="66"/>
      <c r="EL26" s="66"/>
      <c r="EM26" s="66"/>
      <c r="EN26" s="66"/>
      <c r="EO26" s="66"/>
      <c r="EP26" s="66"/>
      <c r="EQ26" s="66"/>
      <c r="ER26" s="66"/>
      <c r="ES26" s="66"/>
      <c r="ET26" s="66"/>
      <c r="EU26" s="66"/>
      <c r="EV26" s="66"/>
      <c r="EW26" s="66"/>
      <c r="EX26" s="66"/>
      <c r="EY26" s="66"/>
      <c r="EZ26" s="66"/>
      <c r="FA26" s="66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</row>
    <row r="27" ht="31.15" customHeight="1" spans="1:250">
      <c r="A27" s="34"/>
      <c r="B27" s="40"/>
      <c r="C27" s="71" t="s">
        <v>38</v>
      </c>
      <c r="D27" s="40">
        <v>9.4055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6"/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66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6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66"/>
      <c r="EA27" s="66"/>
      <c r="EB27" s="66"/>
      <c r="EC27" s="66"/>
      <c r="ED27" s="66"/>
      <c r="EE27" s="66"/>
      <c r="EF27" s="66"/>
      <c r="EG27" s="66"/>
      <c r="EH27" s="66"/>
      <c r="EI27" s="66"/>
      <c r="EJ27" s="66"/>
      <c r="EK27" s="66"/>
      <c r="EL27" s="66"/>
      <c r="EM27" s="66"/>
      <c r="EN27" s="66"/>
      <c r="EO27" s="66"/>
      <c r="EP27" s="66"/>
      <c r="EQ27" s="66"/>
      <c r="ER27" s="66"/>
      <c r="ES27" s="66"/>
      <c r="ET27" s="66"/>
      <c r="EU27" s="66"/>
      <c r="EV27" s="66"/>
      <c r="EW27" s="66"/>
      <c r="EX27" s="66"/>
      <c r="EY27" s="66"/>
      <c r="EZ27" s="66"/>
      <c r="FA27" s="66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</row>
    <row r="28" ht="30" customHeight="1" spans="1:250">
      <c r="A28" s="34"/>
      <c r="B28" s="40"/>
      <c r="C28" s="34"/>
      <c r="D28" s="40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  <c r="AD28" s="66"/>
      <c r="AE28" s="66"/>
      <c r="AF28" s="66"/>
      <c r="AG28" s="66"/>
      <c r="AH28" s="66"/>
      <c r="AI28" s="66"/>
      <c r="AJ28" s="66"/>
      <c r="AK28" s="66"/>
      <c r="AL28" s="66"/>
      <c r="AM28" s="66"/>
      <c r="AN28" s="66"/>
      <c r="AO28" s="66"/>
      <c r="AP28" s="66"/>
      <c r="AQ28" s="66"/>
      <c r="AR28" s="66"/>
      <c r="AS28" s="66"/>
      <c r="AT28" s="66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6"/>
      <c r="BF28" s="66"/>
      <c r="BG28" s="66"/>
      <c r="BH28" s="66"/>
      <c r="BI28" s="66"/>
      <c r="BJ28" s="66"/>
      <c r="BK28" s="66"/>
      <c r="BL28" s="66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6"/>
      <c r="CA28" s="66"/>
      <c r="CB28" s="66"/>
      <c r="CC28" s="66"/>
      <c r="CD28" s="66"/>
      <c r="CE28" s="66"/>
      <c r="CF28" s="66"/>
      <c r="CG28" s="66"/>
      <c r="CH28" s="66"/>
      <c r="CI28" s="66"/>
      <c r="CJ28" s="66"/>
      <c r="CK28" s="66"/>
      <c r="CL28" s="66"/>
      <c r="CM28" s="66"/>
      <c r="CN28" s="66"/>
      <c r="CO28" s="66"/>
      <c r="CP28" s="66"/>
      <c r="CQ28" s="66"/>
      <c r="CR28" s="66"/>
      <c r="CS28" s="66"/>
      <c r="CT28" s="66"/>
      <c r="CU28" s="66"/>
      <c r="CV28" s="66"/>
      <c r="CW28" s="66"/>
      <c r="CX28" s="66"/>
      <c r="CY28" s="66"/>
      <c r="CZ28" s="66"/>
      <c r="DA28" s="66"/>
      <c r="DB28" s="66"/>
      <c r="DC28" s="66"/>
      <c r="DD28" s="66"/>
      <c r="DE28" s="66"/>
      <c r="DF28" s="66"/>
      <c r="DG28" s="66"/>
      <c r="DH28" s="66"/>
      <c r="DI28" s="66"/>
      <c r="DJ28" s="66"/>
      <c r="DK28" s="66"/>
      <c r="DL28" s="66"/>
      <c r="DM28" s="66"/>
      <c r="DN28" s="66"/>
      <c r="DO28" s="66"/>
      <c r="DP28" s="66"/>
      <c r="DQ28" s="66"/>
      <c r="DR28" s="66"/>
      <c r="DS28" s="66"/>
      <c r="DT28" s="66"/>
      <c r="DU28" s="66"/>
      <c r="DV28" s="66"/>
      <c r="DW28" s="66"/>
      <c r="DX28" s="66"/>
      <c r="DY28" s="66"/>
      <c r="DZ28" s="66"/>
      <c r="EA28" s="66"/>
      <c r="EB28" s="66"/>
      <c r="EC28" s="66"/>
      <c r="ED28" s="66"/>
      <c r="EE28" s="66"/>
      <c r="EF28" s="66"/>
      <c r="EG28" s="66"/>
      <c r="EH28" s="66"/>
      <c r="EI28" s="66"/>
      <c r="EJ28" s="66"/>
      <c r="EK28" s="66"/>
      <c r="EL28" s="66"/>
      <c r="EM28" s="66"/>
      <c r="EN28" s="66"/>
      <c r="EO28" s="66"/>
      <c r="EP28" s="66"/>
      <c r="EQ28" s="66"/>
      <c r="ER28" s="66"/>
      <c r="ES28" s="66"/>
      <c r="ET28" s="66"/>
      <c r="EU28" s="66"/>
      <c r="EV28" s="66"/>
      <c r="EW28" s="66"/>
      <c r="EX28" s="66"/>
      <c r="EY28" s="66"/>
      <c r="EZ28" s="66"/>
      <c r="FA28" s="66"/>
      <c r="FB28" s="66"/>
      <c r="FC28" s="66"/>
      <c r="FD28" s="66"/>
      <c r="FE28" s="66"/>
      <c r="FF28" s="66"/>
      <c r="FG28" s="66"/>
      <c r="FH28" s="66"/>
      <c r="FI28" s="66"/>
      <c r="FJ28" s="66"/>
      <c r="FK28" s="66"/>
      <c r="FL28" s="66"/>
      <c r="FM28" s="66"/>
      <c r="FN28" s="66"/>
      <c r="FO28" s="66"/>
      <c r="FP28" s="66"/>
      <c r="FQ28" s="66"/>
      <c r="FR28" s="66"/>
      <c r="FS28" s="66"/>
      <c r="FT28" s="66"/>
      <c r="FU28" s="66"/>
      <c r="FV28" s="66"/>
      <c r="FW28" s="66"/>
      <c r="FX28" s="66"/>
      <c r="FY28" s="66"/>
      <c r="FZ28" s="66"/>
      <c r="GA28" s="66"/>
      <c r="GB28" s="66"/>
      <c r="GC28" s="66"/>
      <c r="GD28" s="66"/>
      <c r="GE28" s="66"/>
      <c r="GF28" s="66"/>
      <c r="GG28" s="66"/>
      <c r="GH28" s="66"/>
      <c r="GI28" s="66"/>
      <c r="GJ28" s="66"/>
      <c r="GK28" s="66"/>
      <c r="GL28" s="66"/>
      <c r="GM28" s="66"/>
      <c r="GN28" s="66"/>
      <c r="GO28" s="66"/>
      <c r="GP28" s="66"/>
      <c r="GQ28" s="66"/>
      <c r="GR28" s="66"/>
      <c r="GS28" s="66"/>
      <c r="GT28" s="66"/>
      <c r="GU28" s="66"/>
      <c r="GV28" s="66"/>
      <c r="GW28" s="66"/>
      <c r="GX28" s="66"/>
      <c r="GY28" s="66"/>
      <c r="GZ28" s="66"/>
      <c r="HA28" s="66"/>
      <c r="HB28" s="66"/>
      <c r="HC28" s="66"/>
      <c r="HD28" s="66"/>
      <c r="HE28" s="66"/>
      <c r="HF28" s="66"/>
      <c r="HG28" s="66"/>
      <c r="HH28" s="66"/>
      <c r="HI28" s="66"/>
      <c r="HJ28" s="66"/>
      <c r="HK28" s="66"/>
      <c r="HL28" s="66"/>
      <c r="HM28" s="66"/>
      <c r="HN28" s="66"/>
      <c r="HO28" s="66"/>
      <c r="HP28" s="66"/>
      <c r="HQ28" s="66"/>
      <c r="HR28" s="66"/>
      <c r="HS28" s="66"/>
      <c r="HT28" s="66"/>
      <c r="HU28" s="66"/>
      <c r="HV28" s="66"/>
      <c r="HW28" s="66"/>
      <c r="HX28" s="66"/>
      <c r="HY28" s="66"/>
      <c r="HZ28" s="66"/>
      <c r="IA28" s="66"/>
      <c r="IB28" s="66"/>
      <c r="IC28" s="66"/>
      <c r="ID28" s="66"/>
      <c r="IE28" s="66"/>
      <c r="IF28" s="66"/>
      <c r="IG28" s="66"/>
      <c r="IH28" s="66"/>
      <c r="II28" s="66"/>
      <c r="IJ28" s="66"/>
      <c r="IK28" s="66"/>
      <c r="IL28" s="66"/>
      <c r="IM28" s="66"/>
      <c r="IN28" s="66"/>
      <c r="IO28" s="66"/>
      <c r="IP28" s="66"/>
    </row>
    <row r="29" ht="30" customHeight="1" spans="1:250">
      <c r="A29" s="72"/>
      <c r="B29" s="40"/>
      <c r="C29" s="34" t="s">
        <v>124</v>
      </c>
      <c r="D29" s="40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/>
      <c r="BJ29" s="66"/>
      <c r="BK29" s="66"/>
      <c r="BL29" s="66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6"/>
      <c r="CA29" s="66"/>
      <c r="CB29" s="66"/>
      <c r="CC29" s="66"/>
      <c r="CD29" s="66"/>
      <c r="CE29" s="66"/>
      <c r="CF29" s="66"/>
      <c r="CG29" s="66"/>
      <c r="CH29" s="66"/>
      <c r="CI29" s="66"/>
      <c r="CJ29" s="66"/>
      <c r="CK29" s="66"/>
      <c r="CL29" s="66"/>
      <c r="CM29" s="66"/>
      <c r="CN29" s="66"/>
      <c r="CO29" s="66"/>
      <c r="CP29" s="66"/>
      <c r="CQ29" s="66"/>
      <c r="CR29" s="66"/>
      <c r="CS29" s="66"/>
      <c r="CT29" s="66"/>
      <c r="CU29" s="66"/>
      <c r="CV29" s="66"/>
      <c r="CW29" s="66"/>
      <c r="CX29" s="66"/>
      <c r="CY29" s="66"/>
      <c r="CZ29" s="66"/>
      <c r="DA29" s="66"/>
      <c r="DB29" s="66"/>
      <c r="DC29" s="66"/>
      <c r="DD29" s="66"/>
      <c r="DE29" s="66"/>
      <c r="DF29" s="66"/>
      <c r="DG29" s="66"/>
      <c r="DH29" s="66"/>
      <c r="DI29" s="66"/>
      <c r="DJ29" s="66"/>
      <c r="DK29" s="66"/>
      <c r="DL29" s="66"/>
      <c r="DM29" s="66"/>
      <c r="DN29" s="66"/>
      <c r="DO29" s="66"/>
      <c r="DP29" s="66"/>
      <c r="DQ29" s="66"/>
      <c r="DR29" s="66"/>
      <c r="DS29" s="66"/>
      <c r="DT29" s="66"/>
      <c r="DU29" s="66"/>
      <c r="DV29" s="66"/>
      <c r="DW29" s="66"/>
      <c r="DX29" s="66"/>
      <c r="DY29" s="66"/>
      <c r="DZ29" s="66"/>
      <c r="EA29" s="66"/>
      <c r="EB29" s="66"/>
      <c r="EC29" s="66"/>
      <c r="ED29" s="66"/>
      <c r="EE29" s="66"/>
      <c r="EF29" s="66"/>
      <c r="EG29" s="66"/>
      <c r="EH29" s="66"/>
      <c r="EI29" s="66"/>
      <c r="EJ29" s="66"/>
      <c r="EK29" s="66"/>
      <c r="EL29" s="66"/>
      <c r="EM29" s="66"/>
      <c r="EN29" s="66"/>
      <c r="EO29" s="66"/>
      <c r="EP29" s="66"/>
      <c r="EQ29" s="66"/>
      <c r="ER29" s="66"/>
      <c r="ES29" s="66"/>
      <c r="ET29" s="66"/>
      <c r="EU29" s="66"/>
      <c r="EV29" s="66"/>
      <c r="EW29" s="66"/>
      <c r="EX29" s="66"/>
      <c r="EY29" s="66"/>
      <c r="EZ29" s="66"/>
      <c r="FA29" s="66"/>
      <c r="FB29" s="66"/>
      <c r="FC29" s="66"/>
      <c r="FD29" s="66"/>
      <c r="FE29" s="66"/>
      <c r="FF29" s="66"/>
      <c r="FG29" s="66"/>
      <c r="FH29" s="66"/>
      <c r="FI29" s="66"/>
      <c r="FJ29" s="66"/>
      <c r="FK29" s="66"/>
      <c r="FL29" s="66"/>
      <c r="FM29" s="66"/>
      <c r="FN29" s="66"/>
      <c r="FO29" s="66"/>
      <c r="FP29" s="66"/>
      <c r="FQ29" s="66"/>
      <c r="FR29" s="66"/>
      <c r="FS29" s="66"/>
      <c r="FT29" s="66"/>
      <c r="FU29" s="66"/>
      <c r="FV29" s="66"/>
      <c r="FW29" s="66"/>
      <c r="FX29" s="66"/>
      <c r="FY29" s="66"/>
      <c r="FZ29" s="66"/>
      <c r="GA29" s="66"/>
      <c r="GB29" s="66"/>
      <c r="GC29" s="66"/>
      <c r="GD29" s="66"/>
      <c r="GE29" s="66"/>
      <c r="GF29" s="66"/>
      <c r="GG29" s="66"/>
      <c r="GH29" s="66"/>
      <c r="GI29" s="66"/>
      <c r="GJ29" s="66"/>
      <c r="GK29" s="66"/>
      <c r="GL29" s="66"/>
      <c r="GM29" s="66"/>
      <c r="GN29" s="66"/>
      <c r="GO29" s="66"/>
      <c r="GP29" s="66"/>
      <c r="GQ29" s="66"/>
      <c r="GR29" s="66"/>
      <c r="GS29" s="66"/>
      <c r="GT29" s="66"/>
      <c r="GU29" s="66"/>
      <c r="GV29" s="66"/>
      <c r="GW29" s="66"/>
      <c r="GX29" s="66"/>
      <c r="GY29" s="66"/>
      <c r="GZ29" s="66"/>
      <c r="HA29" s="66"/>
      <c r="HB29" s="66"/>
      <c r="HC29" s="66"/>
      <c r="HD29" s="66"/>
      <c r="HE29" s="66"/>
      <c r="HF29" s="66"/>
      <c r="HG29" s="66"/>
      <c r="HH29" s="66"/>
      <c r="HI29" s="66"/>
      <c r="HJ29" s="66"/>
      <c r="HK29" s="66"/>
      <c r="HL29" s="66"/>
      <c r="HM29" s="66"/>
      <c r="HN29" s="66"/>
      <c r="HO29" s="66"/>
      <c r="HP29" s="66"/>
      <c r="HQ29" s="66"/>
      <c r="HR29" s="66"/>
      <c r="HS29" s="66"/>
      <c r="HT29" s="66"/>
      <c r="HU29" s="66"/>
      <c r="HV29" s="66"/>
      <c r="HW29" s="66"/>
      <c r="HX29" s="66"/>
      <c r="HY29" s="66"/>
      <c r="HZ29" s="66"/>
      <c r="IA29" s="66"/>
      <c r="IB29" s="66"/>
      <c r="IC29" s="66"/>
      <c r="ID29" s="66"/>
      <c r="IE29" s="66"/>
      <c r="IF29" s="66"/>
      <c r="IG29" s="66"/>
      <c r="IH29" s="66"/>
      <c r="II29" s="66"/>
      <c r="IJ29" s="66"/>
      <c r="IK29" s="66"/>
      <c r="IL29" s="66"/>
      <c r="IM29" s="66"/>
      <c r="IN29" s="66"/>
      <c r="IO29" s="66"/>
      <c r="IP29" s="66"/>
    </row>
    <row r="30" ht="30" customHeight="1" spans="1:250">
      <c r="A30" s="72"/>
      <c r="B30" s="40"/>
      <c r="C30" s="33"/>
      <c r="D30" s="40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6"/>
      <c r="CA30" s="66"/>
      <c r="CB30" s="66"/>
      <c r="CC30" s="66"/>
      <c r="CD30" s="66"/>
      <c r="CE30" s="66"/>
      <c r="CF30" s="66"/>
      <c r="CG30" s="66"/>
      <c r="CH30" s="66"/>
      <c r="CI30" s="66"/>
      <c r="CJ30" s="66"/>
      <c r="CK30" s="66"/>
      <c r="CL30" s="66"/>
      <c r="CM30" s="66"/>
      <c r="CN30" s="66"/>
      <c r="CO30" s="66"/>
      <c r="CP30" s="66"/>
      <c r="CQ30" s="66"/>
      <c r="CR30" s="66"/>
      <c r="CS30" s="66"/>
      <c r="CT30" s="66"/>
      <c r="CU30" s="66"/>
      <c r="CV30" s="66"/>
      <c r="CW30" s="66"/>
      <c r="CX30" s="66"/>
      <c r="CY30" s="66"/>
      <c r="CZ30" s="66"/>
      <c r="DA30" s="66"/>
      <c r="DB30" s="66"/>
      <c r="DC30" s="66"/>
      <c r="DD30" s="66"/>
      <c r="DE30" s="66"/>
      <c r="DF30" s="66"/>
      <c r="DG30" s="66"/>
      <c r="DH30" s="66"/>
      <c r="DI30" s="66"/>
      <c r="DJ30" s="66"/>
      <c r="DK30" s="66"/>
      <c r="DL30" s="66"/>
      <c r="DM30" s="66"/>
      <c r="DN30" s="66"/>
      <c r="DO30" s="66"/>
      <c r="DP30" s="66"/>
      <c r="DQ30" s="66"/>
      <c r="DR30" s="66"/>
      <c r="DS30" s="66"/>
      <c r="DT30" s="66"/>
      <c r="DU30" s="66"/>
      <c r="DV30" s="66"/>
      <c r="DW30" s="66"/>
      <c r="DX30" s="66"/>
      <c r="DY30" s="66"/>
      <c r="DZ30" s="66"/>
      <c r="EA30" s="66"/>
      <c r="EB30" s="66"/>
      <c r="EC30" s="66"/>
      <c r="ED30" s="66"/>
      <c r="EE30" s="66"/>
      <c r="EF30" s="66"/>
      <c r="EG30" s="66"/>
      <c r="EH30" s="66"/>
      <c r="EI30" s="66"/>
      <c r="EJ30" s="66"/>
      <c r="EK30" s="66"/>
      <c r="EL30" s="66"/>
      <c r="EM30" s="66"/>
      <c r="EN30" s="66"/>
      <c r="EO30" s="66"/>
      <c r="EP30" s="66"/>
      <c r="EQ30" s="66"/>
      <c r="ER30" s="66"/>
      <c r="ES30" s="66"/>
      <c r="ET30" s="66"/>
      <c r="EU30" s="66"/>
      <c r="EV30" s="66"/>
      <c r="EW30" s="66"/>
      <c r="EX30" s="66"/>
      <c r="EY30" s="66"/>
      <c r="EZ30" s="66"/>
      <c r="FA30" s="66"/>
      <c r="FB30" s="66"/>
      <c r="FC30" s="66"/>
      <c r="FD30" s="66"/>
      <c r="FE30" s="66"/>
      <c r="FF30" s="66"/>
      <c r="FG30" s="66"/>
      <c r="FH30" s="66"/>
      <c r="FI30" s="66"/>
      <c r="FJ30" s="66"/>
      <c r="FK30" s="66"/>
      <c r="FL30" s="66"/>
      <c r="FM30" s="66"/>
      <c r="FN30" s="66"/>
      <c r="FO30" s="66"/>
      <c r="FP30" s="66"/>
      <c r="FQ30" s="66"/>
      <c r="FR30" s="66"/>
      <c r="FS30" s="66"/>
      <c r="FT30" s="66"/>
      <c r="FU30" s="66"/>
      <c r="FV30" s="66"/>
      <c r="FW30" s="66"/>
      <c r="FX30" s="66"/>
      <c r="FY30" s="66"/>
      <c r="FZ30" s="66"/>
      <c r="GA30" s="66"/>
      <c r="GB30" s="66"/>
      <c r="GC30" s="66"/>
      <c r="GD30" s="66"/>
      <c r="GE30" s="66"/>
      <c r="GF30" s="66"/>
      <c r="GG30" s="66"/>
      <c r="GH30" s="66"/>
      <c r="GI30" s="66"/>
      <c r="GJ30" s="66"/>
      <c r="GK30" s="66"/>
      <c r="GL30" s="66"/>
      <c r="GM30" s="66"/>
      <c r="GN30" s="66"/>
      <c r="GO30" s="66"/>
      <c r="GP30" s="66"/>
      <c r="GQ30" s="66"/>
      <c r="GR30" s="66"/>
      <c r="GS30" s="66"/>
      <c r="GT30" s="66"/>
      <c r="GU30" s="66"/>
      <c r="GV30" s="66"/>
      <c r="GW30" s="66"/>
      <c r="GX30" s="66"/>
      <c r="GY30" s="66"/>
      <c r="GZ30" s="66"/>
      <c r="HA30" s="66"/>
      <c r="HB30" s="66"/>
      <c r="HC30" s="66"/>
      <c r="HD30" s="66"/>
      <c r="HE30" s="66"/>
      <c r="HF30" s="66"/>
      <c r="HG30" s="66"/>
      <c r="HH30" s="66"/>
      <c r="HI30" s="66"/>
      <c r="HJ30" s="66"/>
      <c r="HK30" s="66"/>
      <c r="HL30" s="66"/>
      <c r="HM30" s="66"/>
      <c r="HN30" s="66"/>
      <c r="HO30" s="66"/>
      <c r="HP30" s="66"/>
      <c r="HQ30" s="66"/>
      <c r="HR30" s="66"/>
      <c r="HS30" s="66"/>
      <c r="HT30" s="66"/>
      <c r="HU30" s="66"/>
      <c r="HV30" s="66"/>
      <c r="HW30" s="66"/>
      <c r="HX30" s="66"/>
      <c r="HY30" s="66"/>
      <c r="HZ30" s="66"/>
      <c r="IA30" s="66"/>
      <c r="IB30" s="66"/>
      <c r="IC30" s="66"/>
      <c r="ID30" s="66"/>
      <c r="IE30" s="66"/>
      <c r="IF30" s="66"/>
      <c r="IG30" s="66"/>
      <c r="IH30" s="66"/>
      <c r="II30" s="66"/>
      <c r="IJ30" s="66"/>
      <c r="IK30" s="66"/>
      <c r="IL30" s="66"/>
      <c r="IM30" s="66"/>
      <c r="IN30" s="66"/>
      <c r="IO30" s="66"/>
      <c r="IP30" s="66"/>
    </row>
    <row r="31" ht="30" customHeight="1" spans="1:250">
      <c r="A31" s="36" t="s">
        <v>43</v>
      </c>
      <c r="B31" s="40">
        <f>B6+B10</f>
        <v>7608.939743</v>
      </c>
      <c r="C31" s="36" t="s">
        <v>44</v>
      </c>
      <c r="D31" s="40">
        <f>SUM(D6:D30)</f>
        <v>7608.939743</v>
      </c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66"/>
      <c r="AK31" s="66"/>
      <c r="AL31" s="66"/>
      <c r="AM31" s="66"/>
      <c r="AN31" s="66"/>
      <c r="AO31" s="66"/>
      <c r="AP31" s="66"/>
      <c r="AQ31" s="66"/>
      <c r="AR31" s="66"/>
      <c r="AS31" s="66"/>
      <c r="AT31" s="66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6"/>
      <c r="BF31" s="66"/>
      <c r="BG31" s="66"/>
      <c r="BH31" s="66"/>
      <c r="BI31" s="66"/>
      <c r="BJ31" s="66"/>
      <c r="BK31" s="66"/>
      <c r="BL31" s="66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6"/>
      <c r="CA31" s="66"/>
      <c r="CB31" s="66"/>
      <c r="CC31" s="66"/>
      <c r="CD31" s="66"/>
      <c r="CE31" s="66"/>
      <c r="CF31" s="66"/>
      <c r="CG31" s="66"/>
      <c r="CH31" s="66"/>
      <c r="CI31" s="66"/>
      <c r="CJ31" s="66"/>
      <c r="CK31" s="66"/>
      <c r="CL31" s="66"/>
      <c r="CM31" s="66"/>
      <c r="CN31" s="66"/>
      <c r="CO31" s="66"/>
      <c r="CP31" s="66"/>
      <c r="CQ31" s="66"/>
      <c r="CR31" s="66"/>
      <c r="CS31" s="66"/>
      <c r="CT31" s="66"/>
      <c r="CU31" s="66"/>
      <c r="CV31" s="66"/>
      <c r="CW31" s="66"/>
      <c r="CX31" s="66"/>
      <c r="CY31" s="66"/>
      <c r="CZ31" s="66"/>
      <c r="DA31" s="66"/>
      <c r="DB31" s="66"/>
      <c r="DC31" s="66"/>
      <c r="DD31" s="66"/>
      <c r="DE31" s="66"/>
      <c r="DF31" s="66"/>
      <c r="DG31" s="66"/>
      <c r="DH31" s="66"/>
      <c r="DI31" s="66"/>
      <c r="DJ31" s="66"/>
      <c r="DK31" s="66"/>
      <c r="DL31" s="66"/>
      <c r="DM31" s="66"/>
      <c r="DN31" s="66"/>
      <c r="DO31" s="66"/>
      <c r="DP31" s="66"/>
      <c r="DQ31" s="66"/>
      <c r="DR31" s="66"/>
      <c r="DS31" s="66"/>
      <c r="DT31" s="66"/>
      <c r="DU31" s="66"/>
      <c r="DV31" s="66"/>
      <c r="DW31" s="66"/>
      <c r="DX31" s="66"/>
      <c r="DY31" s="66"/>
      <c r="DZ31" s="66"/>
      <c r="EA31" s="66"/>
      <c r="EB31" s="66"/>
      <c r="EC31" s="66"/>
      <c r="ED31" s="66"/>
      <c r="EE31" s="66"/>
      <c r="EF31" s="66"/>
      <c r="EG31" s="66"/>
      <c r="EH31" s="66"/>
      <c r="EI31" s="66"/>
      <c r="EJ31" s="66"/>
      <c r="EK31" s="66"/>
      <c r="EL31" s="66"/>
      <c r="EM31" s="66"/>
      <c r="EN31" s="66"/>
      <c r="EO31" s="66"/>
      <c r="EP31" s="66"/>
      <c r="EQ31" s="66"/>
      <c r="ER31" s="66"/>
      <c r="ES31" s="66"/>
      <c r="ET31" s="66"/>
      <c r="EU31" s="66"/>
      <c r="EV31" s="66"/>
      <c r="EW31" s="66"/>
      <c r="EX31" s="66"/>
      <c r="EY31" s="66"/>
      <c r="EZ31" s="66"/>
      <c r="FA31" s="66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</row>
    <row r="32" ht="27" customHeight="1" spans="1:250">
      <c r="A32" s="35"/>
      <c r="B32" s="73"/>
      <c r="C32" s="74"/>
      <c r="D32" s="75">
        <v>0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6"/>
      <c r="CA32" s="66"/>
      <c r="CB32" s="66"/>
      <c r="CC32" s="66"/>
      <c r="CD32" s="66"/>
      <c r="CE32" s="66"/>
      <c r="CF32" s="66"/>
      <c r="CG32" s="66"/>
      <c r="CH32" s="66"/>
      <c r="CI32" s="66"/>
      <c r="CJ32" s="66"/>
      <c r="CK32" s="66"/>
      <c r="CL32" s="66"/>
      <c r="CM32" s="66"/>
      <c r="CN32" s="66"/>
      <c r="CO32" s="66"/>
      <c r="CP32" s="66"/>
      <c r="CQ32" s="66"/>
      <c r="CR32" s="66"/>
      <c r="CS32" s="66"/>
      <c r="CT32" s="66"/>
      <c r="CU32" s="66"/>
      <c r="CV32" s="66"/>
      <c r="CW32" s="66"/>
      <c r="CX32" s="66"/>
      <c r="CY32" s="66"/>
      <c r="CZ32" s="66"/>
      <c r="DA32" s="66"/>
      <c r="DB32" s="66"/>
      <c r="DC32" s="66"/>
      <c r="DD32" s="66"/>
      <c r="DE32" s="66"/>
      <c r="DF32" s="66"/>
      <c r="DG32" s="66"/>
      <c r="DH32" s="66"/>
      <c r="DI32" s="66"/>
      <c r="DJ32" s="66"/>
      <c r="DK32" s="66"/>
      <c r="DL32" s="66"/>
      <c r="DM32" s="66"/>
      <c r="DN32" s="66"/>
      <c r="DO32" s="66"/>
      <c r="DP32" s="66"/>
      <c r="DQ32" s="66"/>
      <c r="DR32" s="66"/>
      <c r="DS32" s="66"/>
      <c r="DT32" s="66"/>
      <c r="DU32" s="66"/>
      <c r="DV32" s="66"/>
      <c r="DW32" s="66"/>
      <c r="DX32" s="66"/>
      <c r="DY32" s="66"/>
      <c r="DZ32" s="66"/>
      <c r="EA32" s="66"/>
      <c r="EB32" s="66"/>
      <c r="EC32" s="66"/>
      <c r="ED32" s="66"/>
      <c r="EE32" s="66"/>
      <c r="EF32" s="66"/>
      <c r="EG32" s="66"/>
      <c r="EH32" s="66"/>
      <c r="EI32" s="66"/>
      <c r="EJ32" s="66"/>
      <c r="EK32" s="66"/>
      <c r="EL32" s="66"/>
      <c r="EM32" s="66"/>
      <c r="EN32" s="66"/>
      <c r="EO32" s="66"/>
      <c r="EP32" s="66"/>
      <c r="EQ32" s="66"/>
      <c r="ER32" s="66"/>
      <c r="ES32" s="66"/>
      <c r="ET32" s="66"/>
      <c r="EU32" s="66"/>
      <c r="EV32" s="66"/>
      <c r="EW32" s="66"/>
      <c r="EX32" s="66"/>
      <c r="EY32" s="66"/>
      <c r="EZ32" s="66"/>
      <c r="FA32" s="66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</row>
    <row r="33" ht="27.75" customHeight="1" spans="1:250">
      <c r="A33" s="76"/>
      <c r="B33" s="77"/>
      <c r="C33" s="76"/>
      <c r="D33" s="77"/>
      <c r="E33" s="7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66"/>
      <c r="AK33" s="66"/>
      <c r="AL33" s="66"/>
      <c r="AM33" s="66"/>
      <c r="AN33" s="66"/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6"/>
      <c r="CA33" s="66"/>
      <c r="CB33" s="66"/>
      <c r="CC33" s="66"/>
      <c r="CD33" s="66"/>
      <c r="CE33" s="66"/>
      <c r="CF33" s="66"/>
      <c r="CG33" s="66"/>
      <c r="CH33" s="66"/>
      <c r="CI33" s="66"/>
      <c r="CJ33" s="66"/>
      <c r="CK33" s="66"/>
      <c r="CL33" s="66"/>
      <c r="CM33" s="66"/>
      <c r="CN33" s="66"/>
      <c r="CO33" s="66"/>
      <c r="CP33" s="66"/>
      <c r="CQ33" s="66"/>
      <c r="CR33" s="66"/>
      <c r="CS33" s="66"/>
      <c r="CT33" s="66"/>
      <c r="CU33" s="66"/>
      <c r="CV33" s="66"/>
      <c r="CW33" s="66"/>
      <c r="CX33" s="66"/>
      <c r="CY33" s="66"/>
      <c r="CZ33" s="66"/>
      <c r="DA33" s="66"/>
      <c r="DB33" s="66"/>
      <c r="DC33" s="66"/>
      <c r="DD33" s="66"/>
      <c r="DE33" s="66"/>
      <c r="DF33" s="66"/>
      <c r="DG33" s="66"/>
      <c r="DH33" s="66"/>
      <c r="DI33" s="66"/>
      <c r="DJ33" s="66"/>
      <c r="DK33" s="66"/>
      <c r="DL33" s="66"/>
      <c r="DM33" s="66"/>
      <c r="DN33" s="66"/>
      <c r="DO33" s="66"/>
      <c r="DP33" s="66"/>
      <c r="DQ33" s="66"/>
      <c r="DR33" s="66"/>
      <c r="DS33" s="66"/>
      <c r="DT33" s="66"/>
      <c r="DU33" s="66"/>
      <c r="DV33" s="66"/>
      <c r="DW33" s="66"/>
      <c r="DX33" s="66"/>
      <c r="DY33" s="66"/>
      <c r="DZ33" s="66"/>
      <c r="EA33" s="66"/>
      <c r="EB33" s="66"/>
      <c r="EC33" s="66"/>
      <c r="ED33" s="66"/>
      <c r="EE33" s="66"/>
      <c r="EF33" s="66"/>
      <c r="EG33" s="66"/>
      <c r="EH33" s="66"/>
      <c r="EI33" s="66"/>
      <c r="EJ33" s="66"/>
      <c r="EK33" s="66"/>
      <c r="EL33" s="66"/>
      <c r="EM33" s="66"/>
      <c r="EN33" s="66"/>
      <c r="EO33" s="66"/>
      <c r="EP33" s="66"/>
      <c r="EQ33" s="66"/>
      <c r="ER33" s="66"/>
      <c r="ES33" s="66"/>
      <c r="ET33" s="66"/>
      <c r="EU33" s="66"/>
      <c r="EV33" s="66"/>
      <c r="EW33" s="66"/>
      <c r="EX33" s="66"/>
      <c r="EY33" s="66"/>
      <c r="EZ33" s="66"/>
      <c r="FA33" s="66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</row>
    <row r="34" ht="27.75" customHeight="1" spans="1:250">
      <c r="A34" s="76"/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76"/>
      <c r="AV34" s="76"/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76"/>
      <c r="BK34" s="76"/>
      <c r="BL34" s="76"/>
      <c r="BM34" s="76"/>
      <c r="BN34" s="76"/>
      <c r="BO34" s="76"/>
      <c r="BP34" s="76"/>
      <c r="BQ34" s="76"/>
      <c r="BR34" s="76"/>
      <c r="BS34" s="76"/>
      <c r="BT34" s="76"/>
      <c r="BU34" s="76"/>
      <c r="BV34" s="76"/>
      <c r="BW34" s="76"/>
      <c r="BX34" s="76"/>
      <c r="BY34" s="76"/>
      <c r="BZ34" s="76"/>
      <c r="CA34" s="76"/>
      <c r="CB34" s="76"/>
      <c r="CC34" s="76"/>
      <c r="CD34" s="76"/>
      <c r="CE34" s="76"/>
      <c r="CF34" s="76"/>
      <c r="CG34" s="76"/>
      <c r="CH34" s="76"/>
      <c r="CI34" s="76"/>
      <c r="CJ34" s="76"/>
      <c r="CK34" s="76"/>
      <c r="CL34" s="76"/>
      <c r="CM34" s="76"/>
      <c r="CN34" s="76"/>
      <c r="CO34" s="76"/>
      <c r="CP34" s="76"/>
      <c r="CQ34" s="76"/>
      <c r="CR34" s="76"/>
      <c r="CS34" s="76"/>
      <c r="CT34" s="76"/>
      <c r="CU34" s="76"/>
      <c r="CV34" s="76"/>
      <c r="CW34" s="76"/>
      <c r="CX34" s="76"/>
      <c r="CY34" s="76"/>
      <c r="CZ34" s="76"/>
      <c r="DA34" s="76"/>
      <c r="DB34" s="76"/>
      <c r="DC34" s="76"/>
      <c r="DD34" s="76"/>
      <c r="DE34" s="76"/>
      <c r="DF34" s="76"/>
      <c r="DG34" s="76"/>
      <c r="DH34" s="76"/>
      <c r="DI34" s="76"/>
      <c r="DJ34" s="76"/>
      <c r="DK34" s="76"/>
      <c r="DL34" s="76"/>
      <c r="DM34" s="76"/>
      <c r="DN34" s="76"/>
      <c r="DO34" s="76"/>
      <c r="DP34" s="76"/>
      <c r="DQ34" s="76"/>
      <c r="DR34" s="76"/>
      <c r="DS34" s="76"/>
      <c r="DT34" s="76"/>
      <c r="DU34" s="76"/>
      <c r="DV34" s="76"/>
      <c r="DW34" s="76"/>
      <c r="DX34" s="76"/>
      <c r="DY34" s="76"/>
      <c r="DZ34" s="76"/>
      <c r="EA34" s="76"/>
      <c r="EB34" s="76"/>
      <c r="EC34" s="76"/>
      <c r="ED34" s="76"/>
      <c r="EE34" s="76"/>
      <c r="EF34" s="76"/>
      <c r="EG34" s="76"/>
      <c r="EH34" s="76"/>
      <c r="EI34" s="76"/>
      <c r="EJ34" s="76"/>
      <c r="EK34" s="76"/>
      <c r="EL34" s="76"/>
      <c r="EM34" s="76"/>
      <c r="EN34" s="76"/>
      <c r="EO34" s="76"/>
      <c r="EP34" s="76"/>
      <c r="EQ34" s="76"/>
      <c r="ER34" s="76"/>
      <c r="ES34" s="76"/>
      <c r="ET34" s="76"/>
      <c r="EU34" s="76"/>
      <c r="EV34" s="76"/>
      <c r="EW34" s="76"/>
      <c r="EX34" s="76"/>
      <c r="EY34" s="76"/>
      <c r="EZ34" s="76"/>
      <c r="FA34" s="76"/>
      <c r="FB34" s="78"/>
      <c r="FC34" s="78"/>
      <c r="FD34" s="78"/>
      <c r="FE34" s="78"/>
      <c r="FF34" s="78"/>
      <c r="FG34" s="78"/>
      <c r="FH34" s="78"/>
      <c r="FI34" s="78"/>
      <c r="FJ34" s="78"/>
      <c r="FK34" s="78"/>
      <c r="FL34" s="78"/>
      <c r="FM34" s="78"/>
      <c r="FN34" s="78"/>
      <c r="FO34" s="78"/>
      <c r="FP34" s="78"/>
      <c r="FQ34" s="78"/>
      <c r="FR34" s="78"/>
      <c r="FS34" s="78"/>
      <c r="FT34" s="78"/>
      <c r="FU34" s="78"/>
      <c r="FV34" s="78"/>
      <c r="FW34" s="78"/>
      <c r="FX34" s="78"/>
      <c r="FY34" s="78"/>
      <c r="FZ34" s="78"/>
      <c r="GA34" s="78"/>
      <c r="GB34" s="78"/>
      <c r="GC34" s="78"/>
      <c r="GD34" s="78"/>
      <c r="GE34" s="78"/>
      <c r="GF34" s="78"/>
      <c r="GG34" s="78"/>
      <c r="GH34" s="78"/>
      <c r="GI34" s="78"/>
      <c r="GJ34" s="78"/>
      <c r="GK34" s="78"/>
      <c r="GL34" s="78"/>
      <c r="GM34" s="78"/>
      <c r="GN34" s="78"/>
      <c r="GO34" s="78"/>
      <c r="GP34" s="78"/>
      <c r="GQ34" s="78"/>
      <c r="GR34" s="78"/>
      <c r="GS34" s="78"/>
      <c r="GT34" s="78"/>
      <c r="GU34" s="78"/>
      <c r="GV34" s="78"/>
      <c r="GW34" s="78"/>
      <c r="GX34" s="78"/>
      <c r="GY34" s="78"/>
      <c r="GZ34" s="78"/>
      <c r="HA34" s="78"/>
      <c r="HB34" s="78"/>
      <c r="HC34" s="78"/>
      <c r="HD34" s="78"/>
      <c r="HE34" s="78"/>
      <c r="HF34" s="78"/>
      <c r="HG34" s="78"/>
      <c r="HH34" s="78"/>
      <c r="HI34" s="78"/>
      <c r="HJ34" s="78"/>
      <c r="HK34" s="78"/>
      <c r="HL34" s="78"/>
      <c r="HM34" s="78"/>
      <c r="HN34" s="78"/>
      <c r="HO34" s="78"/>
      <c r="HP34" s="78"/>
      <c r="HQ34" s="78"/>
      <c r="HR34" s="78"/>
      <c r="HS34" s="78"/>
      <c r="HT34" s="78"/>
      <c r="HU34" s="78"/>
      <c r="HV34" s="78"/>
      <c r="HW34" s="78"/>
      <c r="HX34" s="78"/>
      <c r="HY34" s="78"/>
      <c r="HZ34" s="78"/>
      <c r="IA34" s="78"/>
      <c r="IB34" s="78"/>
      <c r="IC34" s="78"/>
      <c r="ID34" s="78"/>
      <c r="IE34" s="78"/>
      <c r="IF34" s="78"/>
      <c r="IG34" s="78"/>
      <c r="IH34" s="78"/>
      <c r="II34" s="78"/>
      <c r="IJ34" s="78"/>
      <c r="IK34" s="78"/>
      <c r="IL34" s="78"/>
      <c r="IM34" s="78"/>
      <c r="IN34" s="78"/>
      <c r="IO34" s="78"/>
      <c r="IP34" s="78"/>
    </row>
    <row r="35" ht="27.75" customHeight="1" spans="1:250">
      <c r="A35" s="76"/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8"/>
      <c r="FC35" s="78"/>
      <c r="FD35" s="78"/>
      <c r="FE35" s="78"/>
      <c r="FF35" s="78"/>
      <c r="FG35" s="78"/>
      <c r="FH35" s="78"/>
      <c r="FI35" s="78"/>
      <c r="FJ35" s="78"/>
      <c r="FK35" s="78"/>
      <c r="FL35" s="78"/>
      <c r="FM35" s="78"/>
      <c r="FN35" s="78"/>
      <c r="FO35" s="78"/>
      <c r="FP35" s="78"/>
      <c r="FQ35" s="78"/>
      <c r="FR35" s="78"/>
      <c r="FS35" s="78"/>
      <c r="FT35" s="78"/>
      <c r="FU35" s="78"/>
      <c r="FV35" s="78"/>
      <c r="FW35" s="78"/>
      <c r="FX35" s="78"/>
      <c r="FY35" s="78"/>
      <c r="FZ35" s="78"/>
      <c r="GA35" s="78"/>
      <c r="GB35" s="78"/>
      <c r="GC35" s="78"/>
      <c r="GD35" s="78"/>
      <c r="GE35" s="78"/>
      <c r="GF35" s="78"/>
      <c r="GG35" s="78"/>
      <c r="GH35" s="78"/>
      <c r="GI35" s="78"/>
      <c r="GJ35" s="78"/>
      <c r="GK35" s="78"/>
      <c r="GL35" s="78"/>
      <c r="GM35" s="78"/>
      <c r="GN35" s="78"/>
      <c r="GO35" s="78"/>
      <c r="GP35" s="78"/>
      <c r="GQ35" s="78"/>
      <c r="GR35" s="78"/>
      <c r="GS35" s="78"/>
      <c r="GT35" s="78"/>
      <c r="GU35" s="78"/>
      <c r="GV35" s="78"/>
      <c r="GW35" s="78"/>
      <c r="GX35" s="78"/>
      <c r="GY35" s="78"/>
      <c r="GZ35" s="78"/>
      <c r="HA35" s="78"/>
      <c r="HB35" s="78"/>
      <c r="HC35" s="78"/>
      <c r="HD35" s="78"/>
      <c r="HE35" s="78"/>
      <c r="HF35" s="78"/>
      <c r="HG35" s="78"/>
      <c r="HH35" s="78"/>
      <c r="HI35" s="78"/>
      <c r="HJ35" s="78"/>
      <c r="HK35" s="78"/>
      <c r="HL35" s="78"/>
      <c r="HM35" s="78"/>
      <c r="HN35" s="78"/>
      <c r="HO35" s="78"/>
      <c r="HP35" s="78"/>
      <c r="HQ35" s="78"/>
      <c r="HR35" s="78"/>
      <c r="HS35" s="78"/>
      <c r="HT35" s="78"/>
      <c r="HU35" s="78"/>
      <c r="HV35" s="78"/>
      <c r="HW35" s="78"/>
      <c r="HX35" s="78"/>
      <c r="HY35" s="78"/>
      <c r="HZ35" s="78"/>
      <c r="IA35" s="78"/>
      <c r="IB35" s="78"/>
      <c r="IC35" s="78"/>
      <c r="ID35" s="78"/>
      <c r="IE35" s="78"/>
      <c r="IF35" s="78"/>
      <c r="IG35" s="78"/>
      <c r="IH35" s="78"/>
      <c r="II35" s="78"/>
      <c r="IJ35" s="78"/>
      <c r="IK35" s="78"/>
      <c r="IL35" s="78"/>
      <c r="IM35" s="78"/>
      <c r="IN35" s="78"/>
      <c r="IO35" s="78"/>
      <c r="IP35" s="78"/>
    </row>
    <row r="36" ht="27.75" customHeight="1" spans="1:250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6"/>
      <c r="Z36" s="76"/>
      <c r="AA36" s="76"/>
      <c r="AB36" s="76"/>
      <c r="AC36" s="76"/>
      <c r="AD36" s="76"/>
      <c r="AE36" s="76"/>
      <c r="AF36" s="76"/>
      <c r="AG36" s="76"/>
      <c r="AH36" s="76"/>
      <c r="AI36" s="76"/>
      <c r="AJ36" s="76"/>
      <c r="AK36" s="76"/>
      <c r="AL36" s="76"/>
      <c r="AM36" s="76"/>
      <c r="AN36" s="76"/>
      <c r="AO36" s="76"/>
      <c r="AP36" s="76"/>
      <c r="AQ36" s="76"/>
      <c r="AR36" s="76"/>
      <c r="AS36" s="76"/>
      <c r="AT36" s="76"/>
      <c r="AU36" s="76"/>
      <c r="AV36" s="76"/>
      <c r="AW36" s="76"/>
      <c r="AX36" s="76"/>
      <c r="AY36" s="76"/>
      <c r="AZ36" s="76"/>
      <c r="BA36" s="76"/>
      <c r="BB36" s="76"/>
      <c r="BC36" s="76"/>
      <c r="BD36" s="76"/>
      <c r="BE36" s="76"/>
      <c r="BF36" s="76"/>
      <c r="BG36" s="76"/>
      <c r="BH36" s="76"/>
      <c r="BI36" s="76"/>
      <c r="BJ36" s="76"/>
      <c r="BK36" s="76"/>
      <c r="BL36" s="76"/>
      <c r="BM36" s="76"/>
      <c r="BN36" s="76"/>
      <c r="BO36" s="76"/>
      <c r="BP36" s="76"/>
      <c r="BQ36" s="76"/>
      <c r="BR36" s="76"/>
      <c r="BS36" s="76"/>
      <c r="BT36" s="76"/>
      <c r="BU36" s="76"/>
      <c r="BV36" s="76"/>
      <c r="BW36" s="76"/>
      <c r="BX36" s="76"/>
      <c r="BY36" s="76"/>
      <c r="BZ36" s="76"/>
      <c r="CA36" s="76"/>
      <c r="CB36" s="76"/>
      <c r="CC36" s="76"/>
      <c r="CD36" s="76"/>
      <c r="CE36" s="76"/>
      <c r="CF36" s="76"/>
      <c r="CG36" s="76"/>
      <c r="CH36" s="76"/>
      <c r="CI36" s="76"/>
      <c r="CJ36" s="76"/>
      <c r="CK36" s="76"/>
      <c r="CL36" s="76"/>
      <c r="CM36" s="76"/>
      <c r="CN36" s="76"/>
      <c r="CO36" s="76"/>
      <c r="CP36" s="76"/>
      <c r="CQ36" s="76"/>
      <c r="CR36" s="76"/>
      <c r="CS36" s="76"/>
      <c r="CT36" s="76"/>
      <c r="CU36" s="76"/>
      <c r="CV36" s="76"/>
      <c r="CW36" s="76"/>
      <c r="CX36" s="76"/>
      <c r="CY36" s="76"/>
      <c r="CZ36" s="76"/>
      <c r="DA36" s="76"/>
      <c r="DB36" s="76"/>
      <c r="DC36" s="76"/>
      <c r="DD36" s="76"/>
      <c r="DE36" s="76"/>
      <c r="DF36" s="76"/>
      <c r="DG36" s="76"/>
      <c r="DH36" s="76"/>
      <c r="DI36" s="76"/>
      <c r="DJ36" s="76"/>
      <c r="DK36" s="76"/>
      <c r="DL36" s="76"/>
      <c r="DM36" s="76"/>
      <c r="DN36" s="76"/>
      <c r="DO36" s="76"/>
      <c r="DP36" s="76"/>
      <c r="DQ36" s="76"/>
      <c r="DR36" s="76"/>
      <c r="DS36" s="76"/>
      <c r="DT36" s="76"/>
      <c r="DU36" s="76"/>
      <c r="DV36" s="76"/>
      <c r="DW36" s="76"/>
      <c r="DX36" s="76"/>
      <c r="DY36" s="76"/>
      <c r="DZ36" s="76"/>
      <c r="EA36" s="76"/>
      <c r="EB36" s="76"/>
      <c r="EC36" s="76"/>
      <c r="ED36" s="76"/>
      <c r="EE36" s="76"/>
      <c r="EF36" s="76"/>
      <c r="EG36" s="76"/>
      <c r="EH36" s="76"/>
      <c r="EI36" s="76"/>
      <c r="EJ36" s="76"/>
      <c r="EK36" s="76"/>
      <c r="EL36" s="76"/>
      <c r="EM36" s="76"/>
      <c r="EN36" s="76"/>
      <c r="EO36" s="76"/>
      <c r="EP36" s="76"/>
      <c r="EQ36" s="76"/>
      <c r="ER36" s="76"/>
      <c r="ES36" s="76"/>
      <c r="ET36" s="76"/>
      <c r="EU36" s="76"/>
      <c r="EV36" s="76"/>
      <c r="EW36" s="76"/>
      <c r="EX36" s="76"/>
      <c r="EY36" s="76"/>
      <c r="EZ36" s="76"/>
      <c r="FA36" s="76"/>
      <c r="FB36" s="78"/>
      <c r="FC36" s="78"/>
      <c r="FD36" s="78"/>
      <c r="FE36" s="78"/>
      <c r="FF36" s="78"/>
      <c r="FG36" s="78"/>
      <c r="FH36" s="78"/>
      <c r="FI36" s="78"/>
      <c r="FJ36" s="78"/>
      <c r="FK36" s="78"/>
      <c r="FL36" s="78"/>
      <c r="FM36" s="78"/>
      <c r="FN36" s="78"/>
      <c r="FO36" s="78"/>
      <c r="FP36" s="78"/>
      <c r="FQ36" s="78"/>
      <c r="FR36" s="78"/>
      <c r="FS36" s="78"/>
      <c r="FT36" s="78"/>
      <c r="FU36" s="78"/>
      <c r="FV36" s="78"/>
      <c r="FW36" s="78"/>
      <c r="FX36" s="78"/>
      <c r="FY36" s="78"/>
      <c r="FZ36" s="78"/>
      <c r="GA36" s="78"/>
      <c r="GB36" s="78"/>
      <c r="GC36" s="78"/>
      <c r="GD36" s="78"/>
      <c r="GE36" s="78"/>
      <c r="GF36" s="78"/>
      <c r="GG36" s="78"/>
      <c r="GH36" s="78"/>
      <c r="GI36" s="78"/>
      <c r="GJ36" s="78"/>
      <c r="GK36" s="78"/>
      <c r="GL36" s="78"/>
      <c r="GM36" s="78"/>
      <c r="GN36" s="78"/>
      <c r="GO36" s="78"/>
      <c r="GP36" s="78"/>
      <c r="GQ36" s="78"/>
      <c r="GR36" s="78"/>
      <c r="GS36" s="78"/>
      <c r="GT36" s="78"/>
      <c r="GU36" s="78"/>
      <c r="GV36" s="78"/>
      <c r="GW36" s="78"/>
      <c r="GX36" s="78"/>
      <c r="GY36" s="78"/>
      <c r="GZ36" s="78"/>
      <c r="HA36" s="78"/>
      <c r="HB36" s="78"/>
      <c r="HC36" s="78"/>
      <c r="HD36" s="78"/>
      <c r="HE36" s="78"/>
      <c r="HF36" s="78"/>
      <c r="HG36" s="78"/>
      <c r="HH36" s="78"/>
      <c r="HI36" s="78"/>
      <c r="HJ36" s="78"/>
      <c r="HK36" s="78"/>
      <c r="HL36" s="78"/>
      <c r="HM36" s="78"/>
      <c r="HN36" s="78"/>
      <c r="HO36" s="78"/>
      <c r="HP36" s="78"/>
      <c r="HQ36" s="78"/>
      <c r="HR36" s="78"/>
      <c r="HS36" s="78"/>
      <c r="HT36" s="78"/>
      <c r="HU36" s="78"/>
      <c r="HV36" s="78"/>
      <c r="HW36" s="78"/>
      <c r="HX36" s="78"/>
      <c r="HY36" s="78"/>
      <c r="HZ36" s="78"/>
      <c r="IA36" s="78"/>
      <c r="IB36" s="78"/>
      <c r="IC36" s="78"/>
      <c r="ID36" s="78"/>
      <c r="IE36" s="78"/>
      <c r="IF36" s="78"/>
      <c r="IG36" s="78"/>
      <c r="IH36" s="78"/>
      <c r="II36" s="78"/>
      <c r="IJ36" s="78"/>
      <c r="IK36" s="78"/>
      <c r="IL36" s="78"/>
      <c r="IM36" s="78"/>
      <c r="IN36" s="78"/>
      <c r="IO36" s="78"/>
      <c r="IP36" s="78"/>
    </row>
    <row r="37" ht="27.75" customHeight="1" spans="1:250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6"/>
      <c r="BF37" s="76"/>
      <c r="BG37" s="76"/>
      <c r="BH37" s="76"/>
      <c r="BI37" s="76"/>
      <c r="BJ37" s="76"/>
      <c r="BK37" s="76"/>
      <c r="BL37" s="76"/>
      <c r="BM37" s="76"/>
      <c r="BN37" s="76"/>
      <c r="BO37" s="76"/>
      <c r="BP37" s="76"/>
      <c r="BQ37" s="76"/>
      <c r="BR37" s="76"/>
      <c r="BS37" s="76"/>
      <c r="BT37" s="76"/>
      <c r="BU37" s="76"/>
      <c r="BV37" s="76"/>
      <c r="BW37" s="76"/>
      <c r="BX37" s="76"/>
      <c r="BY37" s="76"/>
      <c r="BZ37" s="76"/>
      <c r="CA37" s="76"/>
      <c r="CB37" s="76"/>
      <c r="CC37" s="76"/>
      <c r="CD37" s="76"/>
      <c r="CE37" s="76"/>
      <c r="CF37" s="76"/>
      <c r="CG37" s="76"/>
      <c r="CH37" s="76"/>
      <c r="CI37" s="76"/>
      <c r="CJ37" s="76"/>
      <c r="CK37" s="76"/>
      <c r="CL37" s="76"/>
      <c r="CM37" s="76"/>
      <c r="CN37" s="76"/>
      <c r="CO37" s="76"/>
      <c r="CP37" s="76"/>
      <c r="CQ37" s="76"/>
      <c r="CR37" s="76"/>
      <c r="CS37" s="76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76"/>
      <c r="DO37" s="76"/>
      <c r="DP37" s="76"/>
      <c r="DQ37" s="76"/>
      <c r="DR37" s="76"/>
      <c r="DS37" s="76"/>
      <c r="DT37" s="76"/>
      <c r="DU37" s="76"/>
      <c r="DV37" s="76"/>
      <c r="DW37" s="76"/>
      <c r="DX37" s="76"/>
      <c r="DY37" s="76"/>
      <c r="DZ37" s="76"/>
      <c r="EA37" s="76"/>
      <c r="EB37" s="76"/>
      <c r="EC37" s="76"/>
      <c r="ED37" s="76"/>
      <c r="EE37" s="76"/>
      <c r="EF37" s="76"/>
      <c r="EG37" s="76"/>
      <c r="EH37" s="76"/>
      <c r="EI37" s="76"/>
      <c r="EJ37" s="76"/>
      <c r="EK37" s="76"/>
      <c r="EL37" s="76"/>
      <c r="EM37" s="76"/>
      <c r="EN37" s="76"/>
      <c r="EO37" s="76"/>
      <c r="EP37" s="76"/>
      <c r="EQ37" s="76"/>
      <c r="ER37" s="76"/>
      <c r="ES37" s="76"/>
      <c r="ET37" s="76"/>
      <c r="EU37" s="76"/>
      <c r="EV37" s="76"/>
      <c r="EW37" s="76"/>
      <c r="EX37" s="76"/>
      <c r="EY37" s="76"/>
      <c r="EZ37" s="76"/>
      <c r="FA37" s="76"/>
      <c r="FB37" s="78"/>
      <c r="FC37" s="78"/>
      <c r="FD37" s="78"/>
      <c r="FE37" s="78"/>
      <c r="FF37" s="78"/>
      <c r="FG37" s="78"/>
      <c r="FH37" s="78"/>
      <c r="FI37" s="78"/>
      <c r="FJ37" s="78"/>
      <c r="FK37" s="78"/>
      <c r="FL37" s="78"/>
      <c r="FM37" s="78"/>
      <c r="FN37" s="78"/>
      <c r="FO37" s="78"/>
      <c r="FP37" s="78"/>
      <c r="FQ37" s="78"/>
      <c r="FR37" s="78"/>
      <c r="FS37" s="78"/>
      <c r="FT37" s="78"/>
      <c r="FU37" s="78"/>
      <c r="FV37" s="78"/>
      <c r="FW37" s="78"/>
      <c r="FX37" s="78"/>
      <c r="FY37" s="78"/>
      <c r="FZ37" s="78"/>
      <c r="GA37" s="78"/>
      <c r="GB37" s="78"/>
      <c r="GC37" s="78"/>
      <c r="GD37" s="78"/>
      <c r="GE37" s="78"/>
      <c r="GF37" s="78"/>
      <c r="GG37" s="78"/>
      <c r="GH37" s="78"/>
      <c r="GI37" s="78"/>
      <c r="GJ37" s="78"/>
      <c r="GK37" s="78"/>
      <c r="GL37" s="78"/>
      <c r="GM37" s="78"/>
      <c r="GN37" s="78"/>
      <c r="GO37" s="78"/>
      <c r="GP37" s="78"/>
      <c r="GQ37" s="78"/>
      <c r="GR37" s="78"/>
      <c r="GS37" s="78"/>
      <c r="GT37" s="78"/>
      <c r="GU37" s="78"/>
      <c r="GV37" s="78"/>
      <c r="GW37" s="78"/>
      <c r="GX37" s="78"/>
      <c r="GY37" s="78"/>
      <c r="GZ37" s="78"/>
      <c r="HA37" s="78"/>
      <c r="HB37" s="78"/>
      <c r="HC37" s="78"/>
      <c r="HD37" s="78"/>
      <c r="HE37" s="78"/>
      <c r="HF37" s="78"/>
      <c r="HG37" s="78"/>
      <c r="HH37" s="78"/>
      <c r="HI37" s="78"/>
      <c r="HJ37" s="78"/>
      <c r="HK37" s="78"/>
      <c r="HL37" s="78"/>
      <c r="HM37" s="78"/>
      <c r="HN37" s="78"/>
      <c r="HO37" s="78"/>
      <c r="HP37" s="78"/>
      <c r="HQ37" s="78"/>
      <c r="HR37" s="78"/>
      <c r="HS37" s="78"/>
      <c r="HT37" s="78"/>
      <c r="HU37" s="78"/>
      <c r="HV37" s="78"/>
      <c r="HW37" s="78"/>
      <c r="HX37" s="78"/>
      <c r="HY37" s="78"/>
      <c r="HZ37" s="78"/>
      <c r="IA37" s="78"/>
      <c r="IB37" s="78"/>
      <c r="IC37" s="78"/>
      <c r="ID37" s="78"/>
      <c r="IE37" s="78"/>
      <c r="IF37" s="78"/>
      <c r="IG37" s="78"/>
      <c r="IH37" s="78"/>
      <c r="II37" s="78"/>
      <c r="IJ37" s="78"/>
      <c r="IK37" s="78"/>
      <c r="IL37" s="78"/>
      <c r="IM37" s="78"/>
      <c r="IN37" s="78"/>
      <c r="IO37" s="78"/>
      <c r="IP37" s="78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6"/>
  <sheetViews>
    <sheetView showGridLines="0" showZeros="0" view="pageBreakPreview" zoomScale="85" zoomScaleNormal="115" topLeftCell="A16" workbookViewId="0">
      <selection activeCell="F10" sqref="F10"/>
    </sheetView>
  </sheetViews>
  <sheetFormatPr defaultColWidth="9.16666666666667" defaultRowHeight="27.75" customHeight="1"/>
  <cols>
    <col min="1" max="1" width="16.8333333333333" style="18" customWidth="1"/>
    <col min="2" max="2" width="29.5" style="18" customWidth="1"/>
    <col min="3" max="3" width="15.5" style="54" customWidth="1"/>
    <col min="4" max="6" width="15.5" style="18" customWidth="1"/>
    <col min="7" max="7" width="19.8333333333333" style="18" customWidth="1"/>
    <col min="8" max="245" width="7.66666666666667" style="18" customWidth="1"/>
  </cols>
  <sheetData>
    <row r="1" customHeight="1" spans="1:3">
      <c r="A1" s="19" t="s">
        <v>125</v>
      </c>
      <c r="B1" s="19"/>
      <c r="C1" s="55"/>
    </row>
    <row r="2" s="15" customFormat="1" ht="34.5" customHeight="1" spans="1:7">
      <c r="A2" s="20" t="s">
        <v>126</v>
      </c>
      <c r="B2" s="20"/>
      <c r="C2" s="56"/>
      <c r="D2" s="20"/>
      <c r="E2" s="20"/>
      <c r="F2" s="20"/>
      <c r="G2" s="20"/>
    </row>
    <row r="3" s="16" customFormat="1" ht="30.75" customHeight="1" spans="1:7">
      <c r="A3" s="21" t="s">
        <v>2</v>
      </c>
      <c r="C3" s="57"/>
      <c r="G3" s="16" t="s">
        <v>3</v>
      </c>
    </row>
    <row r="4" s="17" customFormat="1" ht="40.15" customHeight="1" spans="1:245">
      <c r="A4" s="22" t="s">
        <v>68</v>
      </c>
      <c r="B4" s="22" t="s">
        <v>69</v>
      </c>
      <c r="C4" s="58" t="s">
        <v>50</v>
      </c>
      <c r="D4" s="23" t="s">
        <v>71</v>
      </c>
      <c r="E4" s="23"/>
      <c r="F4" s="23"/>
      <c r="G4" s="36" t="s">
        <v>72</v>
      </c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  <c r="IJ4" s="24"/>
      <c r="IK4" s="24"/>
    </row>
    <row r="5" s="17" customFormat="1" ht="40.15" customHeight="1" spans="1:245">
      <c r="A5" s="22"/>
      <c r="B5" s="22"/>
      <c r="C5" s="58"/>
      <c r="D5" s="22" t="s">
        <v>127</v>
      </c>
      <c r="E5" s="22" t="s">
        <v>128</v>
      </c>
      <c r="F5" s="22" t="s">
        <v>129</v>
      </c>
      <c r="G5" s="36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  <c r="IJ5" s="24"/>
      <c r="IK5" s="24"/>
    </row>
    <row r="6" ht="35.1" customHeight="1" spans="1:7">
      <c r="A6" s="59" t="s">
        <v>76</v>
      </c>
      <c r="B6" s="60" t="s">
        <v>77</v>
      </c>
      <c r="C6" s="40">
        <f>D6+G6</f>
        <v>252.626</v>
      </c>
      <c r="D6" s="40"/>
      <c r="E6" s="40"/>
      <c r="F6" s="40"/>
      <c r="G6" s="40">
        <f>G7</f>
        <v>252.626</v>
      </c>
    </row>
    <row r="7" ht="35.1" customHeight="1" spans="1:7">
      <c r="A7" s="37" t="s">
        <v>78</v>
      </c>
      <c r="B7" s="61" t="s">
        <v>79</v>
      </c>
      <c r="C7" s="40">
        <f t="shared" ref="C7:C24" si="0">D7+G7</f>
        <v>252.626</v>
      </c>
      <c r="D7" s="40"/>
      <c r="E7" s="40"/>
      <c r="F7" s="40"/>
      <c r="G7" s="40">
        <f>G8</f>
        <v>252.626</v>
      </c>
    </row>
    <row r="8" ht="35.1" customHeight="1" spans="1:7">
      <c r="A8" s="62" t="s">
        <v>80</v>
      </c>
      <c r="B8" s="61" t="s">
        <v>81</v>
      </c>
      <c r="C8" s="40">
        <f t="shared" si="0"/>
        <v>252.626</v>
      </c>
      <c r="D8" s="40"/>
      <c r="E8" s="40"/>
      <c r="F8" s="40"/>
      <c r="G8" s="40">
        <v>252.626</v>
      </c>
    </row>
    <row r="9" ht="35.1" customHeight="1" spans="1:7">
      <c r="A9" s="59" t="s">
        <v>82</v>
      </c>
      <c r="B9" s="60" t="s">
        <v>83</v>
      </c>
      <c r="C9" s="40">
        <f t="shared" si="0"/>
        <v>2000</v>
      </c>
      <c r="D9" s="40"/>
      <c r="E9" s="40"/>
      <c r="F9" s="40"/>
      <c r="G9" s="40">
        <v>2000</v>
      </c>
    </row>
    <row r="10" ht="35.1" customHeight="1" spans="1:7">
      <c r="A10" s="37" t="s">
        <v>84</v>
      </c>
      <c r="B10" s="61" t="s">
        <v>85</v>
      </c>
      <c r="C10" s="40">
        <f t="shared" si="0"/>
        <v>2000</v>
      </c>
      <c r="D10" s="40"/>
      <c r="E10" s="40"/>
      <c r="F10" s="40"/>
      <c r="G10" s="40">
        <v>2000</v>
      </c>
    </row>
    <row r="11" ht="35.1" customHeight="1" spans="1:7">
      <c r="A11" s="62" t="s">
        <v>86</v>
      </c>
      <c r="B11" s="61" t="s">
        <v>87</v>
      </c>
      <c r="C11" s="40">
        <f t="shared" si="0"/>
        <v>2000</v>
      </c>
      <c r="D11" s="40"/>
      <c r="E11" s="40"/>
      <c r="F11" s="40"/>
      <c r="G11" s="40">
        <v>2000</v>
      </c>
    </row>
    <row r="12" ht="35.1" customHeight="1" spans="1:7">
      <c r="A12" s="59" t="s">
        <v>88</v>
      </c>
      <c r="B12" s="60" t="s">
        <v>89</v>
      </c>
      <c r="C12" s="40">
        <f t="shared" si="0"/>
        <v>542.780476</v>
      </c>
      <c r="D12" s="40">
        <v>426.780476</v>
      </c>
      <c r="E12" s="40">
        <v>370.480476</v>
      </c>
      <c r="F12" s="40">
        <v>56.3</v>
      </c>
      <c r="G12" s="40">
        <v>116</v>
      </c>
    </row>
    <row r="13" ht="35.1" customHeight="1" spans="1:7">
      <c r="A13" s="37" t="s">
        <v>78</v>
      </c>
      <c r="B13" s="61" t="s">
        <v>90</v>
      </c>
      <c r="C13" s="40">
        <f t="shared" si="0"/>
        <v>542.780476</v>
      </c>
      <c r="D13" s="40">
        <v>426.780476</v>
      </c>
      <c r="E13" s="40">
        <v>370.480476</v>
      </c>
      <c r="F13" s="40">
        <v>56.3</v>
      </c>
      <c r="G13" s="40">
        <v>116</v>
      </c>
    </row>
    <row r="14" ht="35.1" customHeight="1" spans="1:7">
      <c r="A14" s="62" t="s">
        <v>91</v>
      </c>
      <c r="B14" s="61" t="s">
        <v>92</v>
      </c>
      <c r="C14" s="40">
        <f t="shared" si="0"/>
        <v>426.780476</v>
      </c>
      <c r="D14" s="40">
        <v>426.780476</v>
      </c>
      <c r="E14" s="40">
        <v>370.480476</v>
      </c>
      <c r="F14" s="40">
        <v>56.3</v>
      </c>
      <c r="G14" s="40"/>
    </row>
    <row r="15" ht="35.1" customHeight="1" spans="1:7">
      <c r="A15" s="62" t="s">
        <v>93</v>
      </c>
      <c r="B15" s="61" t="s">
        <v>94</v>
      </c>
      <c r="C15" s="40">
        <f t="shared" si="0"/>
        <v>116</v>
      </c>
      <c r="D15" s="40"/>
      <c r="E15" s="40"/>
      <c r="F15" s="40"/>
      <c r="G15" s="40">
        <v>116</v>
      </c>
    </row>
    <row r="16" ht="35.1" customHeight="1" spans="1:7">
      <c r="A16" s="59" t="s">
        <v>95</v>
      </c>
      <c r="B16" s="60" t="s">
        <v>96</v>
      </c>
      <c r="C16" s="40">
        <f t="shared" si="0"/>
        <v>4804.127767</v>
      </c>
      <c r="D16" s="40"/>
      <c r="E16" s="40"/>
      <c r="F16" s="40"/>
      <c r="G16" s="40">
        <v>4804.127767</v>
      </c>
    </row>
    <row r="17" ht="35.1" customHeight="1" spans="1:7">
      <c r="A17" s="37" t="s">
        <v>84</v>
      </c>
      <c r="B17" s="61" t="s">
        <v>97</v>
      </c>
      <c r="C17" s="40">
        <f t="shared" si="0"/>
        <v>300.875275</v>
      </c>
      <c r="D17" s="40"/>
      <c r="E17" s="40"/>
      <c r="F17" s="40"/>
      <c r="G17" s="40">
        <v>300.875275</v>
      </c>
    </row>
    <row r="18" ht="35.1" customHeight="1" spans="1:7">
      <c r="A18" s="62" t="s">
        <v>91</v>
      </c>
      <c r="B18" s="61" t="s">
        <v>98</v>
      </c>
      <c r="C18" s="40">
        <f t="shared" si="0"/>
        <v>300.875275</v>
      </c>
      <c r="D18" s="40"/>
      <c r="E18" s="40"/>
      <c r="F18" s="40"/>
      <c r="G18" s="40">
        <v>300.875275</v>
      </c>
    </row>
    <row r="19" ht="35.1" customHeight="1" spans="1:7">
      <c r="A19" s="37" t="s">
        <v>99</v>
      </c>
      <c r="B19" s="61" t="s">
        <v>100</v>
      </c>
      <c r="C19" s="40">
        <f t="shared" si="0"/>
        <v>4501.800492</v>
      </c>
      <c r="D19" s="40"/>
      <c r="E19" s="40"/>
      <c r="F19" s="40"/>
      <c r="G19" s="40">
        <v>4501.800492</v>
      </c>
    </row>
    <row r="20" ht="35.1" customHeight="1" spans="1:7">
      <c r="A20" s="62" t="s">
        <v>101</v>
      </c>
      <c r="B20" s="61" t="s">
        <v>102</v>
      </c>
      <c r="C20" s="40">
        <f t="shared" si="0"/>
        <v>60</v>
      </c>
      <c r="D20" s="40"/>
      <c r="E20" s="40"/>
      <c r="F20" s="40"/>
      <c r="G20" s="40">
        <v>60</v>
      </c>
    </row>
    <row r="21" ht="35.1" customHeight="1" spans="1:7">
      <c r="A21" s="62" t="s">
        <v>103</v>
      </c>
      <c r="B21" s="61" t="s">
        <v>104</v>
      </c>
      <c r="C21" s="40">
        <f t="shared" si="0"/>
        <v>4440</v>
      </c>
      <c r="D21" s="40"/>
      <c r="E21" s="40"/>
      <c r="F21" s="40"/>
      <c r="G21" s="40">
        <v>4440</v>
      </c>
    </row>
    <row r="22" ht="35.1" customHeight="1" spans="1:7">
      <c r="A22" s="62" t="s">
        <v>105</v>
      </c>
      <c r="B22" s="61" t="s">
        <v>106</v>
      </c>
      <c r="C22" s="40">
        <f t="shared" si="0"/>
        <v>1.800492</v>
      </c>
      <c r="D22" s="40"/>
      <c r="E22" s="40"/>
      <c r="F22" s="40"/>
      <c r="G22" s="40">
        <v>1.800492</v>
      </c>
    </row>
    <row r="23" ht="35.1" customHeight="1" spans="1:7">
      <c r="A23" s="37" t="s">
        <v>107</v>
      </c>
      <c r="B23" s="61" t="s">
        <v>108</v>
      </c>
      <c r="C23" s="40">
        <f t="shared" si="0"/>
        <v>1.452</v>
      </c>
      <c r="D23" s="40"/>
      <c r="E23" s="40"/>
      <c r="F23" s="40"/>
      <c r="G23" s="40">
        <v>1.452</v>
      </c>
    </row>
    <row r="24" ht="35.1" customHeight="1" spans="1:7">
      <c r="A24" s="62" t="s">
        <v>109</v>
      </c>
      <c r="B24" s="61" t="s">
        <v>110</v>
      </c>
      <c r="C24" s="40">
        <f t="shared" si="0"/>
        <v>1.452</v>
      </c>
      <c r="D24" s="40"/>
      <c r="E24" s="40"/>
      <c r="F24" s="40"/>
      <c r="G24" s="40">
        <v>1.452</v>
      </c>
    </row>
    <row r="25" ht="35.1" customHeight="1" spans="1:7">
      <c r="A25" s="31" t="s">
        <v>130</v>
      </c>
      <c r="B25" s="31" t="s">
        <v>70</v>
      </c>
      <c r="C25" s="40">
        <f>C16+C12+C9+C6</f>
        <v>7599.534243</v>
      </c>
      <c r="D25" s="40">
        <f>D16+D12+D9+D6</f>
        <v>426.780476</v>
      </c>
      <c r="E25" s="40">
        <f>E16+E12+E9+E6</f>
        <v>370.480476</v>
      </c>
      <c r="F25" s="40">
        <f>F16+F12+F9+F6</f>
        <v>56.3</v>
      </c>
      <c r="G25" s="40">
        <f>G16+G12+G9+G6</f>
        <v>7172.753767</v>
      </c>
    </row>
    <row r="26" customHeight="1" spans="1:7">
      <c r="A26" s="63" t="s">
        <v>116</v>
      </c>
      <c r="B26" s="63"/>
      <c r="C26" s="64"/>
      <c r="D26" s="41"/>
      <c r="E26" s="41"/>
      <c r="F26" s="41"/>
      <c r="G26" s="41"/>
    </row>
  </sheetData>
  <mergeCells count="4">
    <mergeCell ref="A4:A5"/>
    <mergeCell ref="B4:B5"/>
    <mergeCell ref="C4:C5"/>
    <mergeCell ref="G4:G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36"/>
  <sheetViews>
    <sheetView showGridLines="0" showZeros="0" view="pageBreakPreview" zoomScale="85" zoomScaleNormal="115" topLeftCell="A26" workbookViewId="0">
      <selection activeCell="D35" sqref="D35:E35"/>
    </sheetView>
  </sheetViews>
  <sheetFormatPr defaultColWidth="9.16666666666667" defaultRowHeight="12.75" customHeight="1"/>
  <cols>
    <col min="1" max="1" width="28.1666666666667" customWidth="1"/>
    <col min="2" max="2" width="31.5" customWidth="1"/>
    <col min="3" max="5" width="24.6666666666667" customWidth="1"/>
    <col min="6" max="243" width="7.66666666666667" customWidth="1"/>
  </cols>
  <sheetData>
    <row r="1" ht="33.75" customHeight="1" spans="1:2">
      <c r="A1" s="19" t="s">
        <v>131</v>
      </c>
      <c r="B1" s="19"/>
    </row>
    <row r="2" ht="39.75" customHeight="1" spans="1:243">
      <c r="A2" s="20" t="s">
        <v>132</v>
      </c>
      <c r="B2" s="20"/>
      <c r="C2" s="20"/>
      <c r="D2" s="20"/>
      <c r="E2" s="20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</row>
    <row r="3" ht="15" customHeight="1" spans="1:243">
      <c r="A3" s="21" t="s">
        <v>2</v>
      </c>
      <c r="B3" s="16"/>
      <c r="C3" s="16"/>
      <c r="D3" s="16"/>
      <c r="E3" s="16" t="s">
        <v>3</v>
      </c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</row>
    <row r="4" ht="40.15" customHeight="1" spans="1:243">
      <c r="A4" s="22" t="s">
        <v>133</v>
      </c>
      <c r="B4" s="22"/>
      <c r="C4" s="23" t="s">
        <v>134</v>
      </c>
      <c r="D4" s="23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</row>
    <row r="5" ht="40.15" customHeight="1" spans="1:243">
      <c r="A5" s="22" t="s">
        <v>68</v>
      </c>
      <c r="B5" s="22" t="s">
        <v>69</v>
      </c>
      <c r="C5" s="22" t="s">
        <v>127</v>
      </c>
      <c r="D5" s="22" t="s">
        <v>128</v>
      </c>
      <c r="E5" s="22" t="s">
        <v>129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</row>
    <row r="6" ht="35.1" customHeight="1" spans="1:243">
      <c r="A6" s="34">
        <v>301</v>
      </c>
      <c r="B6" s="26" t="s">
        <v>135</v>
      </c>
      <c r="C6" s="40">
        <v>370.480476</v>
      </c>
      <c r="D6" s="40">
        <v>370.480476</v>
      </c>
      <c r="E6" s="33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  <c r="CP6" s="18"/>
      <c r="CQ6" s="18"/>
      <c r="CR6" s="18"/>
      <c r="CS6" s="18"/>
      <c r="CT6" s="18"/>
      <c r="CU6" s="18"/>
      <c r="CV6" s="18"/>
      <c r="CW6" s="18"/>
      <c r="CX6" s="18"/>
      <c r="CY6" s="18"/>
      <c r="CZ6" s="18"/>
      <c r="DA6" s="18"/>
      <c r="DB6" s="18"/>
      <c r="DC6" s="18"/>
      <c r="DD6" s="18"/>
      <c r="DE6" s="18"/>
      <c r="DF6" s="18"/>
      <c r="DG6" s="18"/>
      <c r="DH6" s="18"/>
      <c r="DI6" s="18"/>
      <c r="DJ6" s="18"/>
      <c r="DK6" s="18"/>
      <c r="DL6" s="18"/>
      <c r="DM6" s="18"/>
      <c r="DN6" s="18"/>
      <c r="DO6" s="18"/>
      <c r="DP6" s="18"/>
      <c r="DQ6" s="18"/>
      <c r="DR6" s="18"/>
      <c r="DS6" s="18"/>
      <c r="DT6" s="18"/>
      <c r="DU6" s="18"/>
      <c r="DV6" s="18"/>
      <c r="DW6" s="18"/>
      <c r="DX6" s="18"/>
      <c r="DY6" s="18"/>
      <c r="DZ6" s="18"/>
      <c r="EA6" s="18"/>
      <c r="EB6" s="18"/>
      <c r="EC6" s="18"/>
      <c r="ED6" s="18"/>
      <c r="EE6" s="18"/>
      <c r="EF6" s="18"/>
      <c r="EG6" s="18"/>
      <c r="EH6" s="18"/>
      <c r="EI6" s="18"/>
      <c r="EJ6" s="18"/>
      <c r="EK6" s="18"/>
      <c r="EL6" s="18"/>
      <c r="EM6" s="18"/>
      <c r="EN6" s="18"/>
      <c r="EO6" s="18"/>
      <c r="EP6" s="18"/>
      <c r="EQ6" s="18"/>
      <c r="ER6" s="18"/>
      <c r="ES6" s="18"/>
      <c r="ET6" s="18"/>
      <c r="EU6" s="18"/>
      <c r="EV6" s="18"/>
      <c r="EW6" s="18"/>
      <c r="EX6" s="18"/>
      <c r="EY6" s="18"/>
      <c r="EZ6" s="18"/>
      <c r="FA6" s="18"/>
      <c r="FB6" s="18"/>
      <c r="FC6" s="18"/>
      <c r="FD6" s="18"/>
      <c r="FE6" s="18"/>
      <c r="FF6" s="18"/>
      <c r="FG6" s="18"/>
      <c r="FH6" s="18"/>
      <c r="FI6" s="18"/>
      <c r="FJ6" s="18"/>
      <c r="FK6" s="18"/>
      <c r="FL6" s="18"/>
      <c r="FM6" s="18"/>
      <c r="FN6" s="18"/>
      <c r="FO6" s="18"/>
      <c r="FP6" s="18"/>
      <c r="FQ6" s="18"/>
      <c r="FR6" s="18"/>
      <c r="FS6" s="18"/>
      <c r="FT6" s="18"/>
      <c r="FU6" s="18"/>
      <c r="FV6" s="18"/>
      <c r="FW6" s="18"/>
      <c r="FX6" s="18"/>
      <c r="FY6" s="18"/>
      <c r="FZ6" s="18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18"/>
      <c r="HF6" s="18"/>
      <c r="HG6" s="18"/>
      <c r="HH6" s="18"/>
      <c r="HI6" s="18"/>
      <c r="HJ6" s="18"/>
      <c r="HK6" s="18"/>
      <c r="HL6" s="18"/>
      <c r="HM6" s="18"/>
      <c r="HN6" s="18"/>
      <c r="HO6" s="18"/>
      <c r="HP6" s="18"/>
      <c r="HQ6" s="18"/>
      <c r="HR6" s="18"/>
      <c r="HS6" s="18"/>
      <c r="HT6" s="18"/>
      <c r="HU6" s="18"/>
      <c r="HV6" s="18"/>
      <c r="HW6" s="18"/>
      <c r="HX6" s="18"/>
      <c r="HY6" s="18"/>
      <c r="HZ6" s="18"/>
      <c r="IA6" s="18"/>
      <c r="IB6" s="18"/>
      <c r="IC6" s="18"/>
      <c r="ID6" s="18"/>
      <c r="IE6" s="18"/>
      <c r="IF6" s="18"/>
      <c r="IG6" s="18"/>
      <c r="IH6" s="18"/>
      <c r="II6" s="18"/>
    </row>
    <row r="7" ht="35.1" customHeight="1" spans="1:243">
      <c r="A7" s="34">
        <v>30101</v>
      </c>
      <c r="B7" s="26" t="s">
        <v>136</v>
      </c>
      <c r="C7" s="40"/>
      <c r="D7" s="50">
        <v>65.52</v>
      </c>
      <c r="E7" s="33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  <c r="BP7" s="18"/>
      <c r="BQ7" s="18"/>
      <c r="BR7" s="18"/>
      <c r="BS7" s="18"/>
      <c r="BT7" s="18"/>
      <c r="BU7" s="18"/>
      <c r="BV7" s="18"/>
      <c r="BW7" s="18"/>
      <c r="BX7" s="18"/>
      <c r="BY7" s="18"/>
      <c r="BZ7" s="18"/>
      <c r="CA7" s="18"/>
      <c r="CB7" s="18"/>
      <c r="CC7" s="18"/>
      <c r="CD7" s="18"/>
      <c r="CE7" s="18"/>
      <c r="CF7" s="18"/>
      <c r="CG7" s="18"/>
      <c r="CH7" s="18"/>
      <c r="CI7" s="18"/>
      <c r="CJ7" s="18"/>
      <c r="CK7" s="18"/>
      <c r="CL7" s="18"/>
      <c r="CM7" s="18"/>
      <c r="CN7" s="18"/>
      <c r="CO7" s="18"/>
      <c r="CP7" s="18"/>
      <c r="CQ7" s="18"/>
      <c r="CR7" s="18"/>
      <c r="CS7" s="18"/>
      <c r="CT7" s="18"/>
      <c r="CU7" s="18"/>
      <c r="CV7" s="18"/>
      <c r="CW7" s="18"/>
      <c r="CX7" s="18"/>
      <c r="CY7" s="18"/>
      <c r="CZ7" s="18"/>
      <c r="DA7" s="18"/>
      <c r="DB7" s="18"/>
      <c r="DC7" s="18"/>
      <c r="DD7" s="18"/>
      <c r="DE7" s="18"/>
      <c r="DF7" s="18"/>
      <c r="DG7" s="18"/>
      <c r="DH7" s="18"/>
      <c r="DI7" s="18"/>
      <c r="DJ7" s="18"/>
      <c r="DK7" s="18"/>
      <c r="DL7" s="18"/>
      <c r="DM7" s="18"/>
      <c r="DN7" s="18"/>
      <c r="DO7" s="18"/>
      <c r="DP7" s="18"/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18"/>
      <c r="HF7" s="18"/>
      <c r="HG7" s="18"/>
      <c r="HH7" s="18"/>
      <c r="HI7" s="18"/>
      <c r="HJ7" s="18"/>
      <c r="HK7" s="18"/>
      <c r="HL7" s="18"/>
      <c r="HM7" s="18"/>
      <c r="HN7" s="18"/>
      <c r="HO7" s="18"/>
      <c r="HP7" s="18"/>
      <c r="HQ7" s="18"/>
      <c r="HR7" s="18"/>
      <c r="HS7" s="18"/>
      <c r="HT7" s="18"/>
      <c r="HU7" s="18"/>
      <c r="HV7" s="18"/>
      <c r="HW7" s="18"/>
      <c r="HX7" s="18"/>
      <c r="HY7" s="18"/>
      <c r="HZ7" s="18"/>
      <c r="IA7" s="18"/>
      <c r="IB7" s="18"/>
      <c r="IC7" s="18"/>
      <c r="ID7" s="18"/>
      <c r="IE7" s="18"/>
      <c r="IF7" s="18"/>
      <c r="IG7" s="18"/>
      <c r="IH7" s="18"/>
      <c r="II7" s="18"/>
    </row>
    <row r="8" ht="35.1" customHeight="1" spans="1:243">
      <c r="A8" s="34">
        <v>30102</v>
      </c>
      <c r="B8" s="26" t="s">
        <v>137</v>
      </c>
      <c r="C8" s="40"/>
      <c r="D8" s="50">
        <v>174.996</v>
      </c>
      <c r="E8" s="33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  <c r="EE8" s="18"/>
      <c r="EF8" s="18"/>
      <c r="EG8" s="18"/>
      <c r="EH8" s="18"/>
      <c r="EI8" s="18"/>
      <c r="EJ8" s="18"/>
      <c r="EK8" s="18"/>
      <c r="EL8" s="18"/>
      <c r="EM8" s="18"/>
      <c r="EN8" s="18"/>
      <c r="EO8" s="18"/>
      <c r="EP8" s="18"/>
      <c r="EQ8" s="18"/>
      <c r="ER8" s="18"/>
      <c r="ES8" s="18"/>
      <c r="ET8" s="18"/>
      <c r="EU8" s="18"/>
      <c r="EV8" s="18"/>
      <c r="EW8" s="18"/>
      <c r="EX8" s="18"/>
      <c r="EY8" s="18"/>
      <c r="EZ8" s="18"/>
      <c r="FA8" s="18"/>
      <c r="FB8" s="18"/>
      <c r="FC8" s="18"/>
      <c r="FD8" s="18"/>
      <c r="FE8" s="18"/>
      <c r="FF8" s="18"/>
      <c r="FG8" s="18"/>
      <c r="FH8" s="18"/>
      <c r="FI8" s="18"/>
      <c r="FJ8" s="18"/>
      <c r="FK8" s="18"/>
      <c r="FL8" s="18"/>
      <c r="FM8" s="18"/>
      <c r="FN8" s="18"/>
      <c r="FO8" s="18"/>
      <c r="FP8" s="18"/>
      <c r="FQ8" s="18"/>
      <c r="FR8" s="18"/>
      <c r="FS8" s="18"/>
      <c r="FT8" s="18"/>
      <c r="FU8" s="18"/>
      <c r="FV8" s="18"/>
      <c r="FW8" s="18"/>
      <c r="FX8" s="18"/>
      <c r="FY8" s="18"/>
      <c r="FZ8" s="18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18"/>
      <c r="HF8" s="18"/>
      <c r="HG8" s="18"/>
      <c r="HH8" s="18"/>
      <c r="HI8" s="18"/>
      <c r="HJ8" s="18"/>
      <c r="HK8" s="18"/>
      <c r="HL8" s="18"/>
      <c r="HM8" s="18"/>
      <c r="HN8" s="18"/>
      <c r="HO8" s="18"/>
      <c r="HP8" s="18"/>
      <c r="HQ8" s="18"/>
      <c r="HR8" s="18"/>
      <c r="HS8" s="18"/>
      <c r="HT8" s="18"/>
      <c r="HU8" s="18"/>
      <c r="HV8" s="18"/>
      <c r="HW8" s="18"/>
      <c r="HX8" s="18"/>
      <c r="HY8" s="18"/>
      <c r="HZ8" s="18"/>
      <c r="IA8" s="18"/>
      <c r="IB8" s="18"/>
      <c r="IC8" s="18"/>
      <c r="ID8" s="18"/>
      <c r="IE8" s="18"/>
      <c r="IF8" s="18"/>
      <c r="IG8" s="18"/>
      <c r="IH8" s="18"/>
      <c r="II8" s="18"/>
    </row>
    <row r="9" ht="35.1" customHeight="1" spans="1:243">
      <c r="A9" s="34">
        <v>30103</v>
      </c>
      <c r="B9" s="26" t="s">
        <v>138</v>
      </c>
      <c r="C9" s="40"/>
      <c r="D9" s="50">
        <v>7.2</v>
      </c>
      <c r="E9" s="33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</row>
    <row r="10" ht="35.1" customHeight="1" spans="1:243">
      <c r="A10" s="34">
        <v>30108</v>
      </c>
      <c r="B10" s="26" t="s">
        <v>139</v>
      </c>
      <c r="C10" s="40"/>
      <c r="D10" s="50">
        <v>24.63168</v>
      </c>
      <c r="E10" s="33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  <c r="EE10" s="18"/>
      <c r="EF10" s="18"/>
      <c r="EG10" s="18"/>
      <c r="EH10" s="18"/>
      <c r="EI10" s="18"/>
      <c r="EJ10" s="18"/>
      <c r="EK10" s="18"/>
      <c r="EL10" s="18"/>
      <c r="EM10" s="18"/>
      <c r="EN10" s="18"/>
      <c r="EO10" s="18"/>
      <c r="EP10" s="18"/>
      <c r="EQ10" s="18"/>
      <c r="ER10" s="18"/>
      <c r="ES10" s="18"/>
      <c r="ET10" s="18"/>
      <c r="EU10" s="18"/>
      <c r="EV10" s="18"/>
      <c r="EW10" s="18"/>
      <c r="EX10" s="18"/>
      <c r="EY10" s="18"/>
      <c r="EZ10" s="18"/>
      <c r="FA10" s="18"/>
      <c r="FB10" s="18"/>
      <c r="FC10" s="18"/>
      <c r="FD10" s="18"/>
      <c r="FE10" s="18"/>
      <c r="FF10" s="18"/>
      <c r="FG10" s="18"/>
      <c r="FH10" s="18"/>
      <c r="FI10" s="18"/>
      <c r="FJ10" s="18"/>
      <c r="FK10" s="18"/>
      <c r="FL10" s="18"/>
      <c r="FM10" s="18"/>
      <c r="FN10" s="18"/>
      <c r="FO10" s="18"/>
      <c r="FP10" s="18"/>
      <c r="FQ10" s="18"/>
      <c r="FR10" s="18"/>
      <c r="FS10" s="18"/>
      <c r="FT10" s="18"/>
      <c r="FU10" s="18"/>
      <c r="FV10" s="18"/>
      <c r="FW10" s="18"/>
      <c r="FX10" s="18"/>
      <c r="FY10" s="18"/>
      <c r="FZ10" s="18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18"/>
      <c r="HF10" s="18"/>
      <c r="HG10" s="18"/>
      <c r="HH10" s="18"/>
      <c r="HI10" s="18"/>
      <c r="HJ10" s="18"/>
      <c r="HK10" s="18"/>
      <c r="HL10" s="18"/>
      <c r="HM10" s="18"/>
      <c r="HN10" s="18"/>
      <c r="HO10" s="18"/>
      <c r="HP10" s="18"/>
      <c r="HQ10" s="18"/>
      <c r="HR10" s="18"/>
      <c r="HS10" s="18"/>
      <c r="HT10" s="18"/>
      <c r="HU10" s="18"/>
      <c r="HV10" s="18"/>
      <c r="HW10" s="18"/>
      <c r="HX10" s="18"/>
      <c r="HY10" s="18"/>
      <c r="HZ10" s="18"/>
      <c r="IA10" s="18"/>
      <c r="IB10" s="18"/>
      <c r="IC10" s="18"/>
      <c r="ID10" s="18"/>
      <c r="IE10" s="18"/>
      <c r="IF10" s="18"/>
      <c r="IG10" s="18"/>
      <c r="IH10" s="18"/>
      <c r="II10" s="18"/>
    </row>
    <row r="11" ht="35.1" customHeight="1" spans="1:243">
      <c r="A11" s="34">
        <v>30109</v>
      </c>
      <c r="B11" s="26" t="s">
        <v>140</v>
      </c>
      <c r="C11" s="40"/>
      <c r="D11" s="50">
        <v>12.31584</v>
      </c>
      <c r="E11" s="33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</row>
    <row r="12" ht="35.1" customHeight="1" spans="1:243">
      <c r="A12" s="34">
        <v>30110</v>
      </c>
      <c r="B12" s="31" t="s">
        <v>141</v>
      </c>
      <c r="C12" s="40"/>
      <c r="D12" s="50">
        <v>13.08558</v>
      </c>
      <c r="E12" s="33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18"/>
      <c r="BO12" s="18"/>
      <c r="BP12" s="18"/>
      <c r="BQ12" s="18"/>
      <c r="BR12" s="18"/>
      <c r="BS12" s="18"/>
      <c r="BT12" s="18"/>
      <c r="BU12" s="18"/>
      <c r="BV12" s="18"/>
      <c r="BW12" s="18"/>
      <c r="BX12" s="18"/>
      <c r="BY12" s="18"/>
      <c r="BZ12" s="18"/>
      <c r="CA12" s="18"/>
      <c r="CB12" s="18"/>
      <c r="CC12" s="18"/>
      <c r="CD12" s="18"/>
      <c r="CE12" s="18"/>
      <c r="CF12" s="18"/>
      <c r="CG12" s="18"/>
      <c r="CH12" s="18"/>
      <c r="CI12" s="18"/>
      <c r="CJ12" s="18"/>
      <c r="CK12" s="18"/>
      <c r="CL12" s="18"/>
      <c r="CM12" s="18"/>
      <c r="CN12" s="18"/>
      <c r="CO12" s="18"/>
      <c r="CP12" s="18"/>
      <c r="CQ12" s="18"/>
      <c r="CR12" s="18"/>
      <c r="CS12" s="18"/>
      <c r="CT12" s="18"/>
      <c r="CU12" s="18"/>
      <c r="CV12" s="18"/>
      <c r="CW12" s="18"/>
      <c r="CX12" s="18"/>
      <c r="CY12" s="18"/>
      <c r="CZ12" s="18"/>
      <c r="DA12" s="18"/>
      <c r="DB12" s="18"/>
      <c r="DC12" s="18"/>
      <c r="DD12" s="18"/>
      <c r="DE12" s="18"/>
      <c r="DF12" s="18"/>
      <c r="DG12" s="18"/>
      <c r="DH12" s="18"/>
      <c r="DI12" s="18"/>
      <c r="DJ12" s="18"/>
      <c r="DK12" s="18"/>
      <c r="DL12" s="18"/>
      <c r="DM12" s="18"/>
      <c r="DN12" s="18"/>
      <c r="DO12" s="18"/>
      <c r="DP12" s="18"/>
      <c r="DQ12" s="18"/>
      <c r="DR12" s="18"/>
      <c r="DS12" s="18"/>
      <c r="DT12" s="18"/>
      <c r="DU12" s="18"/>
      <c r="DV12" s="18"/>
      <c r="DW12" s="18"/>
      <c r="DX12" s="18"/>
      <c r="DY12" s="18"/>
      <c r="DZ12" s="18"/>
      <c r="EA12" s="18"/>
      <c r="EB12" s="18"/>
      <c r="EC12" s="18"/>
      <c r="ED12" s="18"/>
      <c r="EE12" s="18"/>
      <c r="EF12" s="18"/>
      <c r="EG12" s="18"/>
      <c r="EH12" s="18"/>
      <c r="EI12" s="18"/>
      <c r="EJ12" s="18"/>
      <c r="EK12" s="18"/>
      <c r="EL12" s="18"/>
      <c r="EM12" s="18"/>
      <c r="EN12" s="18"/>
      <c r="EO12" s="18"/>
      <c r="EP12" s="18"/>
      <c r="EQ12" s="18"/>
      <c r="ER12" s="18"/>
      <c r="ES12" s="18"/>
      <c r="ET12" s="18"/>
      <c r="EU12" s="18"/>
      <c r="EV12" s="18"/>
      <c r="EW12" s="18"/>
      <c r="EX12" s="18"/>
      <c r="EY12" s="18"/>
      <c r="EZ12" s="18"/>
      <c r="FA12" s="18"/>
      <c r="FB12" s="18"/>
      <c r="FC12" s="18"/>
      <c r="FD12" s="18"/>
      <c r="FE12" s="18"/>
      <c r="FF12" s="18"/>
      <c r="FG12" s="18"/>
      <c r="FH12" s="18"/>
      <c r="FI12" s="18"/>
      <c r="FJ12" s="18"/>
      <c r="FK12" s="18"/>
      <c r="FL12" s="18"/>
      <c r="FM12" s="18"/>
      <c r="FN12" s="18"/>
      <c r="FO12" s="18"/>
      <c r="FP12" s="18"/>
      <c r="FQ12" s="18"/>
      <c r="FR12" s="18"/>
      <c r="FS12" s="18"/>
      <c r="FT12" s="18"/>
      <c r="FU12" s="18"/>
      <c r="FV12" s="18"/>
      <c r="FW12" s="18"/>
      <c r="FX12" s="18"/>
      <c r="FY12" s="18"/>
      <c r="FZ12" s="18"/>
      <c r="GA12" s="18"/>
      <c r="GB12" s="18"/>
      <c r="GC12" s="18"/>
      <c r="GD12" s="18"/>
      <c r="GE12" s="18"/>
      <c r="GF12" s="18"/>
      <c r="GG12" s="18"/>
      <c r="GH12" s="18"/>
      <c r="GI12" s="18"/>
      <c r="GJ12" s="18"/>
      <c r="GK12" s="18"/>
      <c r="GL12" s="18"/>
      <c r="GM12" s="18"/>
      <c r="GN12" s="18"/>
      <c r="GO12" s="18"/>
      <c r="GP12" s="18"/>
      <c r="GQ12" s="18"/>
      <c r="GR12" s="18"/>
      <c r="GS12" s="18"/>
      <c r="GT12" s="18"/>
      <c r="GU12" s="18"/>
      <c r="GV12" s="18"/>
      <c r="GW12" s="18"/>
      <c r="GX12" s="18"/>
      <c r="GY12" s="18"/>
      <c r="GZ12" s="18"/>
      <c r="HA12" s="18"/>
      <c r="HB12" s="18"/>
      <c r="HC12" s="18"/>
      <c r="HD12" s="18"/>
      <c r="HE12" s="18"/>
      <c r="HF12" s="18"/>
      <c r="HG12" s="18"/>
      <c r="HH12" s="18"/>
      <c r="HI12" s="18"/>
      <c r="HJ12" s="18"/>
      <c r="HK12" s="18"/>
      <c r="HL12" s="18"/>
      <c r="HM12" s="18"/>
      <c r="HN12" s="18"/>
      <c r="HO12" s="18"/>
      <c r="HP12" s="18"/>
      <c r="HQ12" s="18"/>
      <c r="HR12" s="18"/>
      <c r="HS12" s="18"/>
      <c r="HT12" s="18"/>
      <c r="HU12" s="18"/>
      <c r="HV12" s="18"/>
      <c r="HW12" s="18"/>
      <c r="HX12" s="18"/>
      <c r="HY12" s="18"/>
      <c r="HZ12" s="18"/>
      <c r="IA12" s="18"/>
      <c r="IB12" s="18"/>
      <c r="IC12" s="18"/>
      <c r="ID12" s="18"/>
      <c r="IE12" s="18"/>
      <c r="IF12" s="18"/>
      <c r="IG12" s="18"/>
      <c r="IH12" s="18"/>
      <c r="II12" s="18"/>
    </row>
    <row r="13" ht="35.1" customHeight="1" spans="1:243">
      <c r="A13" s="34">
        <v>30112</v>
      </c>
      <c r="B13" s="26" t="s">
        <v>142</v>
      </c>
      <c r="C13" s="40"/>
      <c r="D13" s="50">
        <v>4.187376</v>
      </c>
      <c r="E13" s="33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  <c r="EE13" s="18"/>
      <c r="EF13" s="18"/>
      <c r="EG13" s="18"/>
      <c r="EH13" s="18"/>
      <c r="EI13" s="18"/>
      <c r="EJ13" s="18"/>
      <c r="EK13" s="18"/>
      <c r="EL13" s="18"/>
      <c r="EM13" s="18"/>
      <c r="EN13" s="18"/>
      <c r="EO13" s="18"/>
      <c r="EP13" s="18"/>
      <c r="EQ13" s="18"/>
      <c r="ER13" s="18"/>
      <c r="ES13" s="18"/>
      <c r="ET13" s="18"/>
      <c r="EU13" s="18"/>
      <c r="EV13" s="18"/>
      <c r="EW13" s="18"/>
      <c r="EX13" s="18"/>
      <c r="EY13" s="18"/>
      <c r="EZ13" s="18"/>
      <c r="FA13" s="18"/>
      <c r="FB13" s="18"/>
      <c r="FC13" s="18"/>
      <c r="FD13" s="18"/>
      <c r="FE13" s="18"/>
      <c r="FF13" s="18"/>
      <c r="FG13" s="18"/>
      <c r="FH13" s="18"/>
      <c r="FI13" s="18"/>
      <c r="FJ13" s="18"/>
      <c r="FK13" s="18"/>
      <c r="FL13" s="18"/>
      <c r="FM13" s="18"/>
      <c r="FN13" s="18"/>
      <c r="FO13" s="18"/>
      <c r="FP13" s="18"/>
      <c r="FQ13" s="18"/>
      <c r="FR13" s="18"/>
      <c r="FS13" s="18"/>
      <c r="FT13" s="18"/>
      <c r="FU13" s="18"/>
      <c r="FV13" s="18"/>
      <c r="FW13" s="18"/>
      <c r="FX13" s="18"/>
      <c r="FY13" s="18"/>
      <c r="FZ13" s="18"/>
      <c r="GA13" s="18"/>
      <c r="GB13" s="18"/>
      <c r="GC13" s="18"/>
      <c r="GD13" s="18"/>
      <c r="GE13" s="18"/>
      <c r="GF13" s="18"/>
      <c r="GG13" s="18"/>
      <c r="GH13" s="18"/>
      <c r="GI13" s="18"/>
      <c r="GJ13" s="18"/>
      <c r="GK13" s="18"/>
      <c r="GL13" s="18"/>
      <c r="GM13" s="18"/>
      <c r="GN13" s="18"/>
      <c r="GO13" s="18"/>
      <c r="GP13" s="18"/>
      <c r="GQ13" s="18"/>
      <c r="GR13" s="18"/>
      <c r="GS13" s="18"/>
      <c r="GT13" s="18"/>
      <c r="GU13" s="18"/>
      <c r="GV13" s="18"/>
      <c r="GW13" s="18"/>
      <c r="GX13" s="18"/>
      <c r="GY13" s="18"/>
      <c r="GZ13" s="18"/>
      <c r="HA13" s="18"/>
      <c r="HB13" s="18"/>
      <c r="HC13" s="18"/>
      <c r="HD13" s="18"/>
      <c r="HE13" s="18"/>
      <c r="HF13" s="18"/>
      <c r="HG13" s="18"/>
      <c r="HH13" s="18"/>
      <c r="HI13" s="18"/>
      <c r="HJ13" s="18"/>
      <c r="HK13" s="18"/>
      <c r="HL13" s="18"/>
      <c r="HM13" s="18"/>
      <c r="HN13" s="18"/>
      <c r="HO13" s="18"/>
      <c r="HP13" s="18"/>
      <c r="HQ13" s="18"/>
      <c r="HR13" s="18"/>
      <c r="HS13" s="18"/>
      <c r="HT13" s="18"/>
      <c r="HU13" s="18"/>
      <c r="HV13" s="18"/>
      <c r="HW13" s="18"/>
      <c r="HX13" s="18"/>
      <c r="HY13" s="18"/>
      <c r="HZ13" s="18"/>
      <c r="IA13" s="18"/>
      <c r="IB13" s="18"/>
      <c r="IC13" s="18"/>
      <c r="ID13" s="18"/>
      <c r="IE13" s="18"/>
      <c r="IF13" s="18"/>
      <c r="IG13" s="18"/>
      <c r="IH13" s="18"/>
      <c r="II13" s="18"/>
    </row>
    <row r="14" ht="35.1" customHeight="1" spans="1:243">
      <c r="A14" s="34">
        <v>30113</v>
      </c>
      <c r="B14" s="26" t="s">
        <v>143</v>
      </c>
      <c r="C14" s="40"/>
      <c r="D14" s="50">
        <v>68.544</v>
      </c>
      <c r="E14" s="33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</row>
    <row r="15" ht="35.1" customHeight="1" spans="1:243">
      <c r="A15" s="34">
        <v>302</v>
      </c>
      <c r="B15" s="26" t="s">
        <v>144</v>
      </c>
      <c r="C15" s="40">
        <f>D15+E15</f>
        <v>51.3</v>
      </c>
      <c r="E15" s="51">
        <f>SUM(E16:E32)</f>
        <v>51.3</v>
      </c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</row>
    <row r="16" ht="35.1" customHeight="1" spans="1:243">
      <c r="A16" s="34">
        <v>30201</v>
      </c>
      <c r="B16" s="26" t="s">
        <v>145</v>
      </c>
      <c r="C16" s="40"/>
      <c r="D16" s="33"/>
      <c r="E16" s="50">
        <v>16.77</v>
      </c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</row>
    <row r="17" ht="35.1" customHeight="1" spans="1:243">
      <c r="A17" s="34">
        <v>30202</v>
      </c>
      <c r="B17" s="26" t="s">
        <v>146</v>
      </c>
      <c r="C17" s="40"/>
      <c r="D17" s="33"/>
      <c r="E17" s="50">
        <v>0.545</v>
      </c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  <c r="GP17" s="18"/>
      <c r="GQ17" s="18"/>
      <c r="GR17" s="18"/>
      <c r="GS17" s="18"/>
      <c r="GT17" s="18"/>
      <c r="GU17" s="18"/>
      <c r="GV17" s="18"/>
      <c r="GW17" s="18"/>
      <c r="GX17" s="18"/>
      <c r="GY17" s="18"/>
      <c r="GZ17" s="18"/>
      <c r="HA17" s="18"/>
      <c r="HB17" s="18"/>
      <c r="HC17" s="18"/>
      <c r="HD17" s="18"/>
      <c r="HE17" s="18"/>
      <c r="HF17" s="18"/>
      <c r="HG17" s="18"/>
      <c r="HH17" s="18"/>
      <c r="HI17" s="18"/>
      <c r="HJ17" s="18"/>
      <c r="HK17" s="18"/>
      <c r="HL17" s="18"/>
      <c r="HM17" s="18"/>
      <c r="HN17" s="18"/>
      <c r="HO17" s="18"/>
      <c r="HP17" s="18"/>
      <c r="HQ17" s="18"/>
      <c r="HR17" s="18"/>
      <c r="HS17" s="18"/>
      <c r="HT17" s="18"/>
      <c r="HU17" s="18"/>
      <c r="HV17" s="18"/>
      <c r="HW17" s="18"/>
      <c r="HX17" s="18"/>
      <c r="HY17" s="18"/>
      <c r="HZ17" s="18"/>
      <c r="IA17" s="18"/>
      <c r="IB17" s="18"/>
      <c r="IC17" s="18"/>
      <c r="ID17" s="18"/>
      <c r="IE17" s="18"/>
      <c r="IF17" s="18"/>
      <c r="IG17" s="18"/>
      <c r="IH17" s="18"/>
      <c r="II17" s="18"/>
    </row>
    <row r="18" ht="35.1" customHeight="1" spans="1:243">
      <c r="A18" s="34">
        <v>30203</v>
      </c>
      <c r="B18" s="26" t="s">
        <v>147</v>
      </c>
      <c r="C18" s="40"/>
      <c r="D18" s="33"/>
      <c r="E18" s="50">
        <v>0.612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  <c r="GP18" s="18"/>
      <c r="GQ18" s="18"/>
      <c r="GR18" s="18"/>
      <c r="GS18" s="18"/>
      <c r="GT18" s="18"/>
      <c r="GU18" s="18"/>
      <c r="GV18" s="18"/>
      <c r="GW18" s="18"/>
      <c r="GX18" s="18"/>
      <c r="GY18" s="18"/>
      <c r="GZ18" s="18"/>
      <c r="HA18" s="18"/>
      <c r="HB18" s="18"/>
      <c r="HC18" s="18"/>
      <c r="HD18" s="18"/>
      <c r="HE18" s="18"/>
      <c r="HF18" s="18"/>
      <c r="HG18" s="18"/>
      <c r="HH18" s="18"/>
      <c r="HI18" s="18"/>
      <c r="HJ18" s="18"/>
      <c r="HK18" s="18"/>
      <c r="HL18" s="18"/>
      <c r="HM18" s="18"/>
      <c r="HN18" s="18"/>
      <c r="HO18" s="18"/>
      <c r="HP18" s="18"/>
      <c r="HQ18" s="18"/>
      <c r="HR18" s="18"/>
      <c r="HS18" s="18"/>
      <c r="HT18" s="18"/>
      <c r="HU18" s="18"/>
      <c r="HV18" s="18"/>
      <c r="HW18" s="18"/>
      <c r="HX18" s="18"/>
      <c r="HY18" s="18"/>
      <c r="HZ18" s="18"/>
      <c r="IA18" s="18"/>
      <c r="IB18" s="18"/>
      <c r="IC18" s="18"/>
      <c r="ID18" s="18"/>
      <c r="IE18" s="18"/>
      <c r="IF18" s="18"/>
      <c r="IG18" s="18"/>
      <c r="IH18" s="18"/>
      <c r="II18" s="18"/>
    </row>
    <row r="19" ht="35.1" customHeight="1" spans="1:243">
      <c r="A19" s="34">
        <v>30204</v>
      </c>
      <c r="B19" s="26" t="s">
        <v>148</v>
      </c>
      <c r="C19" s="40"/>
      <c r="D19" s="33"/>
      <c r="E19" s="50">
        <v>0.029</v>
      </c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  <c r="GP19" s="18"/>
      <c r="GQ19" s="18"/>
      <c r="GR19" s="18"/>
      <c r="GS19" s="18"/>
      <c r="GT19" s="18"/>
      <c r="GU19" s="18"/>
      <c r="GV19" s="18"/>
      <c r="GW19" s="18"/>
      <c r="GX19" s="18"/>
      <c r="GY19" s="18"/>
      <c r="GZ19" s="18"/>
      <c r="HA19" s="18"/>
      <c r="HB19" s="18"/>
      <c r="HC19" s="18"/>
      <c r="HD19" s="18"/>
      <c r="HE19" s="18"/>
      <c r="HF19" s="18"/>
      <c r="HG19" s="18"/>
      <c r="HH19" s="18"/>
      <c r="HI19" s="18"/>
      <c r="HJ19" s="18"/>
      <c r="HK19" s="18"/>
      <c r="HL19" s="18"/>
      <c r="HM19" s="18"/>
      <c r="HN19" s="18"/>
      <c r="HO19" s="18"/>
      <c r="HP19" s="18"/>
      <c r="HQ19" s="18"/>
      <c r="HR19" s="18"/>
      <c r="HS19" s="18"/>
      <c r="HT19" s="18"/>
      <c r="HU19" s="18"/>
      <c r="HV19" s="18"/>
      <c r="HW19" s="18"/>
      <c r="HX19" s="18"/>
      <c r="HY19" s="18"/>
      <c r="HZ19" s="18"/>
      <c r="IA19" s="18"/>
      <c r="IB19" s="18"/>
      <c r="IC19" s="18"/>
      <c r="ID19" s="18"/>
      <c r="IE19" s="18"/>
      <c r="IF19" s="18"/>
      <c r="IG19" s="18"/>
      <c r="IH19" s="18"/>
      <c r="II19" s="18"/>
    </row>
    <row r="20" ht="35.1" customHeight="1" spans="1:243">
      <c r="A20" s="34">
        <v>30205</v>
      </c>
      <c r="B20" s="26" t="s">
        <v>149</v>
      </c>
      <c r="C20" s="40"/>
      <c r="D20" s="33"/>
      <c r="E20" s="50">
        <v>0.366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  <c r="GP20" s="18"/>
      <c r="GQ20" s="18"/>
      <c r="GR20" s="18"/>
      <c r="GS20" s="18"/>
      <c r="GT20" s="18"/>
      <c r="GU20" s="18"/>
      <c r="GV20" s="18"/>
      <c r="GW20" s="18"/>
      <c r="GX20" s="18"/>
      <c r="GY20" s="18"/>
      <c r="GZ20" s="18"/>
      <c r="HA20" s="18"/>
      <c r="HB20" s="18"/>
      <c r="HC20" s="18"/>
      <c r="HD20" s="18"/>
      <c r="HE20" s="18"/>
      <c r="HF20" s="18"/>
      <c r="HG20" s="18"/>
      <c r="HH20" s="18"/>
      <c r="HI20" s="18"/>
      <c r="HJ20" s="18"/>
      <c r="HK20" s="18"/>
      <c r="HL20" s="18"/>
      <c r="HM20" s="18"/>
      <c r="HN20" s="18"/>
      <c r="HO20" s="18"/>
      <c r="HP20" s="18"/>
      <c r="HQ20" s="18"/>
      <c r="HR20" s="18"/>
      <c r="HS20" s="18"/>
      <c r="HT20" s="18"/>
      <c r="HU20" s="18"/>
      <c r="HV20" s="18"/>
      <c r="HW20" s="18"/>
      <c r="HX20" s="18"/>
      <c r="HY20" s="18"/>
      <c r="HZ20" s="18"/>
      <c r="IA20" s="18"/>
      <c r="IB20" s="18"/>
      <c r="IC20" s="18"/>
      <c r="ID20" s="18"/>
      <c r="IE20" s="18"/>
      <c r="IF20" s="18"/>
      <c r="IG20" s="18"/>
      <c r="IH20" s="18"/>
      <c r="II20" s="18"/>
    </row>
    <row r="21" ht="35.1" customHeight="1" spans="1:243">
      <c r="A21" s="34">
        <v>30207</v>
      </c>
      <c r="B21" s="26" t="s">
        <v>150</v>
      </c>
      <c r="C21" s="40"/>
      <c r="D21" s="33"/>
      <c r="E21" s="50">
        <v>3.76</v>
      </c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  <c r="GP21" s="18"/>
      <c r="GQ21" s="18"/>
      <c r="GR21" s="18"/>
      <c r="GS21" s="18"/>
      <c r="GT21" s="18"/>
      <c r="GU21" s="18"/>
      <c r="GV21" s="18"/>
      <c r="GW21" s="18"/>
      <c r="GX21" s="18"/>
      <c r="GY21" s="18"/>
      <c r="GZ21" s="18"/>
      <c r="HA21" s="18"/>
      <c r="HB21" s="18"/>
      <c r="HC21" s="18"/>
      <c r="HD21" s="18"/>
      <c r="HE21" s="18"/>
      <c r="HF21" s="18"/>
      <c r="HG21" s="18"/>
      <c r="HH21" s="18"/>
      <c r="HI21" s="18"/>
      <c r="HJ21" s="18"/>
      <c r="HK21" s="18"/>
      <c r="HL21" s="18"/>
      <c r="HM21" s="18"/>
      <c r="HN21" s="18"/>
      <c r="HO21" s="18"/>
      <c r="HP21" s="18"/>
      <c r="HQ21" s="18"/>
      <c r="HR21" s="18"/>
      <c r="HS21" s="18"/>
      <c r="HT21" s="18"/>
      <c r="HU21" s="18"/>
      <c r="HV21" s="18"/>
      <c r="HW21" s="18"/>
      <c r="HX21" s="18"/>
      <c r="HY21" s="18"/>
      <c r="HZ21" s="18"/>
      <c r="IA21" s="18"/>
      <c r="IB21" s="18"/>
      <c r="IC21" s="18"/>
      <c r="ID21" s="18"/>
      <c r="IE21" s="18"/>
      <c r="IF21" s="18"/>
      <c r="IG21" s="18"/>
      <c r="IH21" s="18"/>
      <c r="II21" s="18"/>
    </row>
    <row r="22" ht="35.1" customHeight="1" spans="1:243">
      <c r="A22" s="34">
        <v>30211</v>
      </c>
      <c r="B22" s="26" t="s">
        <v>151</v>
      </c>
      <c r="C22" s="40"/>
      <c r="D22" s="33"/>
      <c r="E22" s="50">
        <v>19.883</v>
      </c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  <c r="GP22" s="18"/>
      <c r="GQ22" s="18"/>
      <c r="GR22" s="18"/>
      <c r="GS22" s="18"/>
      <c r="GT22" s="18"/>
      <c r="GU22" s="18"/>
      <c r="GV22" s="18"/>
      <c r="GW22" s="18"/>
      <c r="GX22" s="18"/>
      <c r="GY22" s="18"/>
      <c r="GZ22" s="18"/>
      <c r="HA22" s="18"/>
      <c r="HB22" s="18"/>
      <c r="HC22" s="18"/>
      <c r="HD22" s="18"/>
      <c r="HE22" s="18"/>
      <c r="HF22" s="18"/>
      <c r="HG22" s="18"/>
      <c r="HH22" s="18"/>
      <c r="HI22" s="18"/>
      <c r="HJ22" s="18"/>
      <c r="HK22" s="18"/>
      <c r="HL22" s="18"/>
      <c r="HM22" s="18"/>
      <c r="HN22" s="18"/>
      <c r="HO22" s="18"/>
      <c r="HP22" s="18"/>
      <c r="HQ22" s="18"/>
      <c r="HR22" s="18"/>
      <c r="HS22" s="18"/>
      <c r="HT22" s="18"/>
      <c r="HU22" s="18"/>
      <c r="HV22" s="18"/>
      <c r="HW22" s="18"/>
      <c r="HX22" s="18"/>
      <c r="HY22" s="18"/>
      <c r="HZ22" s="18"/>
      <c r="IA22" s="18"/>
      <c r="IB22" s="18"/>
      <c r="IC22" s="18"/>
      <c r="ID22" s="18"/>
      <c r="IE22" s="18"/>
      <c r="IF22" s="18"/>
      <c r="IG22" s="18"/>
      <c r="IH22" s="18"/>
      <c r="II22" s="18"/>
    </row>
    <row r="23" ht="35.1" customHeight="1" spans="1:243">
      <c r="A23" s="34">
        <v>30213</v>
      </c>
      <c r="B23" s="26" t="s">
        <v>152</v>
      </c>
      <c r="C23" s="40"/>
      <c r="D23" s="33"/>
      <c r="E23" s="50">
        <v>0.183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18"/>
      <c r="BO23" s="18"/>
      <c r="BP23" s="18"/>
      <c r="BQ23" s="18"/>
      <c r="BR23" s="18"/>
      <c r="BS23" s="18"/>
      <c r="BT23" s="18"/>
      <c r="BU23" s="18"/>
      <c r="BV23" s="18"/>
      <c r="BW23" s="18"/>
      <c r="BX23" s="18"/>
      <c r="BY23" s="18"/>
      <c r="BZ23" s="18"/>
      <c r="CA23" s="18"/>
      <c r="CB23" s="18"/>
      <c r="CC23" s="18"/>
      <c r="CD23" s="18"/>
      <c r="CE23" s="18"/>
      <c r="CF23" s="18"/>
      <c r="CG23" s="18"/>
      <c r="CH23" s="18"/>
      <c r="CI23" s="18"/>
      <c r="CJ23" s="18"/>
      <c r="CK23" s="18"/>
      <c r="CL23" s="18"/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  <c r="GP23" s="18"/>
      <c r="GQ23" s="18"/>
      <c r="GR23" s="18"/>
      <c r="GS23" s="18"/>
      <c r="GT23" s="18"/>
      <c r="GU23" s="18"/>
      <c r="GV23" s="18"/>
      <c r="GW23" s="18"/>
      <c r="GX23" s="18"/>
      <c r="GY23" s="18"/>
      <c r="GZ23" s="18"/>
      <c r="HA23" s="18"/>
      <c r="HB23" s="18"/>
      <c r="HC23" s="18"/>
      <c r="HD23" s="18"/>
      <c r="HE23" s="18"/>
      <c r="HF23" s="18"/>
      <c r="HG23" s="18"/>
      <c r="HH23" s="18"/>
      <c r="HI23" s="18"/>
      <c r="HJ23" s="18"/>
      <c r="HK23" s="18"/>
      <c r="HL23" s="18"/>
      <c r="HM23" s="18"/>
      <c r="HN23" s="18"/>
      <c r="HO23" s="18"/>
      <c r="HP23" s="18"/>
      <c r="HQ23" s="18"/>
      <c r="HR23" s="18"/>
      <c r="HS23" s="18"/>
      <c r="HT23" s="18"/>
      <c r="HU23" s="18"/>
      <c r="HV23" s="18"/>
      <c r="HW23" s="18"/>
      <c r="HX23" s="18"/>
      <c r="HY23" s="18"/>
      <c r="HZ23" s="18"/>
      <c r="IA23" s="18"/>
      <c r="IB23" s="18"/>
      <c r="IC23" s="18"/>
      <c r="ID23" s="18"/>
      <c r="IE23" s="18"/>
      <c r="IF23" s="18"/>
      <c r="IG23" s="18"/>
      <c r="IH23" s="18"/>
      <c r="II23" s="18"/>
    </row>
    <row r="24" ht="35.1" customHeight="1" spans="1:243">
      <c r="A24" s="34">
        <v>30214</v>
      </c>
      <c r="B24" s="26" t="s">
        <v>153</v>
      </c>
      <c r="C24" s="40"/>
      <c r="D24" s="33"/>
      <c r="E24" s="50">
        <v>0.135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18"/>
      <c r="BO24" s="18"/>
      <c r="BP24" s="18"/>
      <c r="BQ24" s="18"/>
      <c r="BR24" s="18"/>
      <c r="BS24" s="18"/>
      <c r="BT24" s="18"/>
      <c r="BU24" s="18"/>
      <c r="BV24" s="18"/>
      <c r="BW24" s="18"/>
      <c r="BX24" s="18"/>
      <c r="BY24" s="18"/>
      <c r="BZ24" s="18"/>
      <c r="CA24" s="18"/>
      <c r="CB24" s="18"/>
      <c r="CC24" s="18"/>
      <c r="CD24" s="18"/>
      <c r="CE24" s="18"/>
      <c r="CF24" s="18"/>
      <c r="CG24" s="18"/>
      <c r="CH24" s="18"/>
      <c r="CI24" s="18"/>
      <c r="CJ24" s="18"/>
      <c r="CK24" s="18"/>
      <c r="CL24" s="18"/>
      <c r="CM24" s="18"/>
      <c r="CN24" s="18"/>
      <c r="CO24" s="18"/>
      <c r="CP24" s="18"/>
      <c r="CQ24" s="18"/>
      <c r="CR24" s="18"/>
      <c r="CS24" s="18"/>
      <c r="CT24" s="18"/>
      <c r="CU24" s="18"/>
      <c r="CV24" s="18"/>
      <c r="CW24" s="18"/>
      <c r="CX24" s="18"/>
      <c r="CY24" s="18"/>
      <c r="CZ24" s="18"/>
      <c r="DA24" s="18"/>
      <c r="DB24" s="18"/>
      <c r="DC24" s="18"/>
      <c r="DD24" s="18"/>
      <c r="DE24" s="18"/>
      <c r="DF24" s="18"/>
      <c r="DG24" s="18"/>
      <c r="DH24" s="18"/>
      <c r="DI24" s="18"/>
      <c r="DJ24" s="18"/>
      <c r="DK24" s="18"/>
      <c r="DL24" s="18"/>
      <c r="DM24" s="18"/>
      <c r="DN24" s="18"/>
      <c r="DO24" s="18"/>
      <c r="DP24" s="18"/>
      <c r="DQ24" s="18"/>
      <c r="DR24" s="18"/>
      <c r="DS24" s="18"/>
      <c r="DT24" s="18"/>
      <c r="DU24" s="18"/>
      <c r="DV24" s="18"/>
      <c r="DW24" s="18"/>
      <c r="DX24" s="18"/>
      <c r="DY24" s="18"/>
      <c r="DZ24" s="18"/>
      <c r="EA24" s="18"/>
      <c r="EB24" s="18"/>
      <c r="EC24" s="18"/>
      <c r="ED24" s="18"/>
      <c r="EE24" s="18"/>
      <c r="EF24" s="18"/>
      <c r="EG24" s="18"/>
      <c r="EH24" s="18"/>
      <c r="EI24" s="18"/>
      <c r="EJ24" s="18"/>
      <c r="EK24" s="18"/>
      <c r="EL24" s="18"/>
      <c r="EM24" s="18"/>
      <c r="EN24" s="18"/>
      <c r="EO24" s="18"/>
      <c r="EP24" s="18"/>
      <c r="EQ24" s="18"/>
      <c r="ER24" s="18"/>
      <c r="ES24" s="18"/>
      <c r="ET24" s="18"/>
      <c r="EU24" s="18"/>
      <c r="EV24" s="18"/>
      <c r="EW24" s="18"/>
      <c r="EX24" s="18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  <c r="GP24" s="18"/>
      <c r="GQ24" s="18"/>
      <c r="GR24" s="18"/>
      <c r="GS24" s="18"/>
      <c r="GT24" s="18"/>
      <c r="GU24" s="18"/>
      <c r="GV24" s="18"/>
      <c r="GW24" s="18"/>
      <c r="GX24" s="18"/>
      <c r="GY24" s="18"/>
      <c r="GZ24" s="18"/>
      <c r="HA24" s="18"/>
      <c r="HB24" s="18"/>
      <c r="HC24" s="18"/>
      <c r="HD24" s="18"/>
      <c r="HE24" s="18"/>
      <c r="HF24" s="18"/>
      <c r="HG24" s="18"/>
      <c r="HH24" s="18"/>
      <c r="HI24" s="18"/>
      <c r="HJ24" s="18"/>
      <c r="HK24" s="18"/>
      <c r="HL24" s="18"/>
      <c r="HM24" s="18"/>
      <c r="HN24" s="18"/>
      <c r="HO24" s="18"/>
      <c r="HP24" s="18"/>
      <c r="HQ24" s="18"/>
      <c r="HR24" s="18"/>
      <c r="HS24" s="18"/>
      <c r="HT24" s="18"/>
      <c r="HU24" s="18"/>
      <c r="HV24" s="18"/>
      <c r="HW24" s="18"/>
      <c r="HX24" s="18"/>
      <c r="HY24" s="18"/>
      <c r="HZ24" s="18"/>
      <c r="IA24" s="18"/>
      <c r="IB24" s="18"/>
      <c r="IC24" s="18"/>
      <c r="ID24" s="18"/>
      <c r="IE24" s="18"/>
      <c r="IF24" s="18"/>
      <c r="IG24" s="18"/>
      <c r="IH24" s="18"/>
      <c r="II24" s="18"/>
    </row>
    <row r="25" ht="35.1" customHeight="1" spans="1:243">
      <c r="A25" s="34">
        <v>30215</v>
      </c>
      <c r="B25" s="26" t="s">
        <v>154</v>
      </c>
      <c r="C25" s="40"/>
      <c r="D25" s="33"/>
      <c r="E25" s="50">
        <v>0.617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  <c r="EE25" s="18"/>
      <c r="EF25" s="18"/>
      <c r="EG25" s="18"/>
      <c r="EH25" s="18"/>
      <c r="EI25" s="18"/>
      <c r="EJ25" s="18"/>
      <c r="EK25" s="18"/>
      <c r="EL25" s="18"/>
      <c r="EM25" s="18"/>
      <c r="EN25" s="18"/>
      <c r="EO25" s="18"/>
      <c r="EP25" s="18"/>
      <c r="EQ25" s="18"/>
      <c r="ER25" s="18"/>
      <c r="ES25" s="18"/>
      <c r="ET25" s="18"/>
      <c r="EU25" s="18"/>
      <c r="EV25" s="18"/>
      <c r="EW25" s="18"/>
      <c r="EX25" s="18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  <c r="GP25" s="18"/>
      <c r="GQ25" s="18"/>
      <c r="GR25" s="18"/>
      <c r="GS25" s="18"/>
      <c r="GT25" s="18"/>
      <c r="GU25" s="18"/>
      <c r="GV25" s="18"/>
      <c r="GW25" s="18"/>
      <c r="GX25" s="18"/>
      <c r="GY25" s="18"/>
      <c r="GZ25" s="18"/>
      <c r="HA25" s="18"/>
      <c r="HB25" s="18"/>
      <c r="HC25" s="18"/>
      <c r="HD25" s="18"/>
      <c r="HE25" s="18"/>
      <c r="HF25" s="18"/>
      <c r="HG25" s="18"/>
      <c r="HH25" s="18"/>
      <c r="HI25" s="18"/>
      <c r="HJ25" s="18"/>
      <c r="HK25" s="18"/>
      <c r="HL25" s="18"/>
      <c r="HM25" s="18"/>
      <c r="HN25" s="18"/>
      <c r="HO25" s="18"/>
      <c r="HP25" s="18"/>
      <c r="HQ25" s="18"/>
      <c r="HR25" s="18"/>
      <c r="HS25" s="18"/>
      <c r="HT25" s="18"/>
      <c r="HU25" s="18"/>
      <c r="HV25" s="18"/>
      <c r="HW25" s="18"/>
      <c r="HX25" s="18"/>
      <c r="HY25" s="18"/>
      <c r="HZ25" s="18"/>
      <c r="IA25" s="18"/>
      <c r="IB25" s="18"/>
      <c r="IC25" s="18"/>
      <c r="ID25" s="18"/>
      <c r="IE25" s="18"/>
      <c r="IF25" s="18"/>
      <c r="IG25" s="18"/>
      <c r="IH25" s="18"/>
      <c r="II25" s="18"/>
    </row>
    <row r="26" ht="35.1" customHeight="1" spans="1:243">
      <c r="A26" s="34">
        <v>30216</v>
      </c>
      <c r="B26" s="26" t="s">
        <v>155</v>
      </c>
      <c r="C26" s="40"/>
      <c r="D26" s="33"/>
      <c r="E26" s="50">
        <v>0.545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18"/>
      <c r="BO26" s="18"/>
      <c r="BP26" s="18"/>
      <c r="BQ26" s="18"/>
      <c r="BR26" s="18"/>
      <c r="BS26" s="18"/>
      <c r="BT26" s="18"/>
      <c r="BU26" s="18"/>
      <c r="BV26" s="18"/>
      <c r="BW26" s="18"/>
      <c r="BX26" s="18"/>
      <c r="BY26" s="18"/>
      <c r="BZ26" s="18"/>
      <c r="CA26" s="18"/>
      <c r="CB26" s="18"/>
      <c r="CC26" s="18"/>
      <c r="CD26" s="18"/>
      <c r="CE26" s="18"/>
      <c r="CF26" s="18"/>
      <c r="CG26" s="18"/>
      <c r="CH26" s="18"/>
      <c r="CI26" s="18"/>
      <c r="CJ26" s="18"/>
      <c r="CK26" s="18"/>
      <c r="CL26" s="18"/>
      <c r="CM26" s="18"/>
      <c r="CN26" s="18"/>
      <c r="CO26" s="18"/>
      <c r="CP26" s="18"/>
      <c r="CQ26" s="18"/>
      <c r="CR26" s="18"/>
      <c r="CS26" s="18"/>
      <c r="CT26" s="18"/>
      <c r="CU26" s="18"/>
      <c r="CV26" s="18"/>
      <c r="CW26" s="18"/>
      <c r="CX26" s="18"/>
      <c r="CY26" s="18"/>
      <c r="CZ26" s="18"/>
      <c r="DA26" s="18"/>
      <c r="DB26" s="18"/>
      <c r="DC26" s="18"/>
      <c r="DD26" s="18"/>
      <c r="DE26" s="18"/>
      <c r="DF26" s="18"/>
      <c r="DG26" s="18"/>
      <c r="DH26" s="18"/>
      <c r="DI26" s="18"/>
      <c r="DJ26" s="18"/>
      <c r="DK26" s="18"/>
      <c r="DL26" s="18"/>
      <c r="DM26" s="18"/>
      <c r="DN26" s="18"/>
      <c r="DO26" s="18"/>
      <c r="DP26" s="18"/>
      <c r="DQ26" s="18"/>
      <c r="DR26" s="18"/>
      <c r="DS26" s="18"/>
      <c r="DT26" s="18"/>
      <c r="DU26" s="18"/>
      <c r="DV26" s="18"/>
      <c r="DW26" s="18"/>
      <c r="DX26" s="18"/>
      <c r="DY26" s="18"/>
      <c r="DZ26" s="18"/>
      <c r="EA26" s="18"/>
      <c r="EB26" s="18"/>
      <c r="EC26" s="18"/>
      <c r="ED26" s="18"/>
      <c r="EE26" s="18"/>
      <c r="EF26" s="18"/>
      <c r="EG26" s="18"/>
      <c r="EH26" s="18"/>
      <c r="EI26" s="18"/>
      <c r="EJ26" s="18"/>
      <c r="EK26" s="18"/>
      <c r="EL26" s="18"/>
      <c r="EM26" s="18"/>
      <c r="EN26" s="18"/>
      <c r="EO26" s="18"/>
      <c r="EP26" s="18"/>
      <c r="EQ26" s="18"/>
      <c r="ER26" s="18"/>
      <c r="ES26" s="18"/>
      <c r="ET26" s="18"/>
      <c r="EU26" s="18"/>
      <c r="EV26" s="18"/>
      <c r="EW26" s="18"/>
      <c r="EX26" s="18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  <c r="GP26" s="18"/>
      <c r="GQ26" s="18"/>
      <c r="GR26" s="18"/>
      <c r="GS26" s="18"/>
      <c r="GT26" s="18"/>
      <c r="GU26" s="18"/>
      <c r="GV26" s="18"/>
      <c r="GW26" s="18"/>
      <c r="GX26" s="18"/>
      <c r="GY26" s="18"/>
      <c r="GZ26" s="18"/>
      <c r="HA26" s="18"/>
      <c r="HB26" s="18"/>
      <c r="HC26" s="18"/>
      <c r="HD26" s="18"/>
      <c r="HE26" s="18"/>
      <c r="HF26" s="18"/>
      <c r="HG26" s="18"/>
      <c r="HH26" s="18"/>
      <c r="HI26" s="18"/>
      <c r="HJ26" s="18"/>
      <c r="HK26" s="18"/>
      <c r="HL26" s="18"/>
      <c r="HM26" s="18"/>
      <c r="HN26" s="18"/>
      <c r="HO26" s="18"/>
      <c r="HP26" s="18"/>
      <c r="HQ26" s="18"/>
      <c r="HR26" s="18"/>
      <c r="HS26" s="18"/>
      <c r="HT26" s="18"/>
      <c r="HU26" s="18"/>
      <c r="HV26" s="18"/>
      <c r="HW26" s="18"/>
      <c r="HX26" s="18"/>
      <c r="HY26" s="18"/>
      <c r="HZ26" s="18"/>
      <c r="IA26" s="18"/>
      <c r="IB26" s="18"/>
      <c r="IC26" s="18"/>
      <c r="ID26" s="18"/>
      <c r="IE26" s="18"/>
      <c r="IF26" s="18"/>
      <c r="IG26" s="18"/>
      <c r="IH26" s="18"/>
      <c r="II26" s="18"/>
    </row>
    <row r="27" ht="35.1" customHeight="1" spans="1:243">
      <c r="A27" s="34">
        <v>30224</v>
      </c>
      <c r="B27" s="52" t="s">
        <v>156</v>
      </c>
      <c r="C27" s="40"/>
      <c r="D27" s="33"/>
      <c r="E27" s="50">
        <v>0.164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18"/>
      <c r="BO27" s="18"/>
      <c r="BP27" s="18"/>
      <c r="BQ27" s="18"/>
      <c r="BR27" s="18"/>
      <c r="BS27" s="18"/>
      <c r="BT27" s="18"/>
      <c r="BU27" s="18"/>
      <c r="BV27" s="18"/>
      <c r="BW27" s="18"/>
      <c r="BX27" s="18"/>
      <c r="BY27" s="18"/>
      <c r="BZ27" s="18"/>
      <c r="CA27" s="18"/>
      <c r="CB27" s="18"/>
      <c r="CC27" s="18"/>
      <c r="CD27" s="18"/>
      <c r="CE27" s="18"/>
      <c r="CF27" s="18"/>
      <c r="CG27" s="18"/>
      <c r="CH27" s="18"/>
      <c r="CI27" s="18"/>
      <c r="CJ27" s="18"/>
      <c r="CK27" s="18"/>
      <c r="CL27" s="18"/>
      <c r="CM27" s="18"/>
      <c r="CN27" s="18"/>
      <c r="CO27" s="18"/>
      <c r="CP27" s="18"/>
      <c r="CQ27" s="18"/>
      <c r="CR27" s="18"/>
      <c r="CS27" s="18"/>
      <c r="CT27" s="18"/>
      <c r="CU27" s="18"/>
      <c r="CV27" s="18"/>
      <c r="CW27" s="18"/>
      <c r="CX27" s="18"/>
      <c r="CY27" s="18"/>
      <c r="CZ27" s="18"/>
      <c r="DA27" s="18"/>
      <c r="DB27" s="18"/>
      <c r="DC27" s="18"/>
      <c r="DD27" s="18"/>
      <c r="DE27" s="18"/>
      <c r="DF27" s="18"/>
      <c r="DG27" s="18"/>
      <c r="DH27" s="18"/>
      <c r="DI27" s="18"/>
      <c r="DJ27" s="18"/>
      <c r="DK27" s="18"/>
      <c r="DL27" s="18"/>
      <c r="DM27" s="18"/>
      <c r="DN27" s="18"/>
      <c r="DO27" s="18"/>
      <c r="DP27" s="18"/>
      <c r="DQ27" s="18"/>
      <c r="DR27" s="18"/>
      <c r="DS27" s="18"/>
      <c r="DT27" s="18"/>
      <c r="DU27" s="18"/>
      <c r="DV27" s="18"/>
      <c r="DW27" s="18"/>
      <c r="DX27" s="18"/>
      <c r="DY27" s="18"/>
      <c r="DZ27" s="18"/>
      <c r="EA27" s="18"/>
      <c r="EB27" s="18"/>
      <c r="EC27" s="18"/>
      <c r="ED27" s="18"/>
      <c r="EE27" s="18"/>
      <c r="EF27" s="18"/>
      <c r="EG27" s="18"/>
      <c r="EH27" s="18"/>
      <c r="EI27" s="18"/>
      <c r="EJ27" s="18"/>
      <c r="EK27" s="18"/>
      <c r="EL27" s="18"/>
      <c r="EM27" s="18"/>
      <c r="EN27" s="18"/>
      <c r="EO27" s="18"/>
      <c r="EP27" s="18"/>
      <c r="EQ27" s="18"/>
      <c r="ER27" s="18"/>
      <c r="ES27" s="18"/>
      <c r="ET27" s="18"/>
      <c r="EU27" s="18"/>
      <c r="EV27" s="18"/>
      <c r="EW27" s="18"/>
      <c r="EX27" s="18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  <c r="GP27" s="18"/>
      <c r="GQ27" s="18"/>
      <c r="GR27" s="18"/>
      <c r="GS27" s="18"/>
      <c r="GT27" s="18"/>
      <c r="GU27" s="18"/>
      <c r="GV27" s="18"/>
      <c r="GW27" s="18"/>
      <c r="GX27" s="18"/>
      <c r="GY27" s="18"/>
      <c r="GZ27" s="18"/>
      <c r="HA27" s="18"/>
      <c r="HB27" s="18"/>
      <c r="HC27" s="18"/>
      <c r="HD27" s="18"/>
      <c r="HE27" s="18"/>
      <c r="HF27" s="18"/>
      <c r="HG27" s="18"/>
      <c r="HH27" s="18"/>
      <c r="HI27" s="18"/>
      <c r="HJ27" s="18"/>
      <c r="HK27" s="18"/>
      <c r="HL27" s="18"/>
      <c r="HM27" s="18"/>
      <c r="HN27" s="18"/>
      <c r="HO27" s="18"/>
      <c r="HP27" s="18"/>
      <c r="HQ27" s="18"/>
      <c r="HR27" s="18"/>
      <c r="HS27" s="18"/>
      <c r="HT27" s="18"/>
      <c r="HU27" s="18"/>
      <c r="HV27" s="18"/>
      <c r="HW27" s="18"/>
      <c r="HX27" s="18"/>
      <c r="HY27" s="18"/>
      <c r="HZ27" s="18"/>
      <c r="IA27" s="18"/>
      <c r="IB27" s="18"/>
      <c r="IC27" s="18"/>
      <c r="ID27" s="18"/>
      <c r="IE27" s="18"/>
      <c r="IF27" s="18"/>
      <c r="IG27" s="18"/>
      <c r="IH27" s="18"/>
      <c r="II27" s="18"/>
    </row>
    <row r="28" ht="35.1" customHeight="1" spans="1:243">
      <c r="A28" s="34">
        <v>30226</v>
      </c>
      <c r="B28" s="26" t="s">
        <v>157</v>
      </c>
      <c r="C28" s="40"/>
      <c r="D28" s="33"/>
      <c r="E28" s="50">
        <v>0.053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18"/>
      <c r="BO28" s="18"/>
      <c r="BP28" s="18"/>
      <c r="BQ28" s="18"/>
      <c r="BR28" s="18"/>
      <c r="BS28" s="18"/>
      <c r="BT28" s="18"/>
      <c r="BU28" s="18"/>
      <c r="BV28" s="18"/>
      <c r="BW28" s="18"/>
      <c r="BX28" s="18"/>
      <c r="BY28" s="18"/>
      <c r="BZ28" s="18"/>
      <c r="CA28" s="18"/>
      <c r="CB28" s="18"/>
      <c r="CC28" s="18"/>
      <c r="CD28" s="18"/>
      <c r="CE28" s="18"/>
      <c r="CF28" s="18"/>
      <c r="CG28" s="18"/>
      <c r="CH28" s="18"/>
      <c r="CI28" s="18"/>
      <c r="CJ28" s="18"/>
      <c r="CK28" s="18"/>
      <c r="CL28" s="18"/>
      <c r="CM28" s="18"/>
      <c r="CN28" s="18"/>
      <c r="CO28" s="18"/>
      <c r="CP28" s="18"/>
      <c r="CQ28" s="18"/>
      <c r="CR28" s="18"/>
      <c r="CS28" s="18"/>
      <c r="CT28" s="18"/>
      <c r="CU28" s="18"/>
      <c r="CV28" s="18"/>
      <c r="CW28" s="18"/>
      <c r="CX28" s="18"/>
      <c r="CY28" s="18"/>
      <c r="CZ28" s="18"/>
      <c r="DA28" s="18"/>
      <c r="DB28" s="18"/>
      <c r="DC28" s="18"/>
      <c r="DD28" s="18"/>
      <c r="DE28" s="18"/>
      <c r="DF28" s="18"/>
      <c r="DG28" s="18"/>
      <c r="DH28" s="18"/>
      <c r="DI28" s="18"/>
      <c r="DJ28" s="18"/>
      <c r="DK28" s="18"/>
      <c r="DL28" s="18"/>
      <c r="DM28" s="18"/>
      <c r="DN28" s="18"/>
      <c r="DO28" s="18"/>
      <c r="DP28" s="18"/>
      <c r="DQ28" s="18"/>
      <c r="DR28" s="18"/>
      <c r="DS28" s="18"/>
      <c r="DT28" s="18"/>
      <c r="DU28" s="18"/>
      <c r="DV28" s="18"/>
      <c r="DW28" s="18"/>
      <c r="DX28" s="18"/>
      <c r="DY28" s="18"/>
      <c r="DZ28" s="18"/>
      <c r="EA28" s="18"/>
      <c r="EB28" s="18"/>
      <c r="EC28" s="18"/>
      <c r="ED28" s="18"/>
      <c r="EE28" s="18"/>
      <c r="EF28" s="18"/>
      <c r="EG28" s="18"/>
      <c r="EH28" s="18"/>
      <c r="EI28" s="18"/>
      <c r="EJ28" s="18"/>
      <c r="EK28" s="18"/>
      <c r="EL28" s="18"/>
      <c r="EM28" s="18"/>
      <c r="EN28" s="18"/>
      <c r="EO28" s="18"/>
      <c r="EP28" s="18"/>
      <c r="EQ28" s="18"/>
      <c r="ER28" s="18"/>
      <c r="ES28" s="18"/>
      <c r="ET28" s="18"/>
      <c r="EU28" s="18"/>
      <c r="EV28" s="18"/>
      <c r="EW28" s="18"/>
      <c r="EX28" s="18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  <c r="GP28" s="18"/>
      <c r="GQ28" s="18"/>
      <c r="GR28" s="18"/>
      <c r="GS28" s="18"/>
      <c r="GT28" s="18"/>
      <c r="GU28" s="18"/>
      <c r="GV28" s="18"/>
      <c r="GW28" s="18"/>
      <c r="GX28" s="18"/>
      <c r="GY28" s="18"/>
      <c r="GZ28" s="18"/>
      <c r="HA28" s="18"/>
      <c r="HB28" s="18"/>
      <c r="HC28" s="18"/>
      <c r="HD28" s="18"/>
      <c r="HE28" s="18"/>
      <c r="HF28" s="18"/>
      <c r="HG28" s="18"/>
      <c r="HH28" s="18"/>
      <c r="HI28" s="18"/>
      <c r="HJ28" s="18"/>
      <c r="HK28" s="18"/>
      <c r="HL28" s="18"/>
      <c r="HM28" s="18"/>
      <c r="HN28" s="18"/>
      <c r="HO28" s="18"/>
      <c r="HP28" s="18"/>
      <c r="HQ28" s="18"/>
      <c r="HR28" s="18"/>
      <c r="HS28" s="18"/>
      <c r="HT28" s="18"/>
      <c r="HU28" s="18"/>
      <c r="HV28" s="18"/>
      <c r="HW28" s="18"/>
      <c r="HX28" s="18"/>
      <c r="HY28" s="18"/>
      <c r="HZ28" s="18"/>
      <c r="IA28" s="18"/>
      <c r="IB28" s="18"/>
      <c r="IC28" s="18"/>
      <c r="ID28" s="18"/>
      <c r="IE28" s="18"/>
      <c r="IF28" s="18"/>
      <c r="IG28" s="18"/>
      <c r="IH28" s="18"/>
      <c r="II28" s="18"/>
    </row>
    <row r="29" ht="35.1" customHeight="1" spans="1:243">
      <c r="A29" s="34">
        <v>30227</v>
      </c>
      <c r="B29" s="26" t="s">
        <v>158</v>
      </c>
      <c r="C29" s="40"/>
      <c r="D29" s="33"/>
      <c r="E29" s="50">
        <v>0.93</v>
      </c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  <c r="EE29" s="18"/>
      <c r="EF29" s="18"/>
      <c r="EG29" s="18"/>
      <c r="EH29" s="18"/>
      <c r="EI29" s="18"/>
      <c r="EJ29" s="18"/>
      <c r="EK29" s="18"/>
      <c r="EL29" s="18"/>
      <c r="EM29" s="18"/>
      <c r="EN29" s="18"/>
      <c r="EO29" s="18"/>
      <c r="EP29" s="18"/>
      <c r="EQ29" s="18"/>
      <c r="ER29" s="18"/>
      <c r="ES29" s="18"/>
      <c r="ET29" s="18"/>
      <c r="EU29" s="18"/>
      <c r="EV29" s="18"/>
      <c r="EW29" s="18"/>
      <c r="EX29" s="18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  <c r="GP29" s="18"/>
      <c r="GQ29" s="18"/>
      <c r="GR29" s="18"/>
      <c r="GS29" s="18"/>
      <c r="GT29" s="18"/>
      <c r="GU29" s="18"/>
      <c r="GV29" s="18"/>
      <c r="GW29" s="18"/>
      <c r="GX29" s="18"/>
      <c r="GY29" s="18"/>
      <c r="GZ29" s="18"/>
      <c r="HA29" s="18"/>
      <c r="HB29" s="18"/>
      <c r="HC29" s="18"/>
      <c r="HD29" s="18"/>
      <c r="HE29" s="18"/>
      <c r="HF29" s="18"/>
      <c r="HG29" s="18"/>
      <c r="HH29" s="18"/>
      <c r="HI29" s="18"/>
      <c r="HJ29" s="18"/>
      <c r="HK29" s="18"/>
      <c r="HL29" s="18"/>
      <c r="HM29" s="18"/>
      <c r="HN29" s="18"/>
      <c r="HO29" s="18"/>
      <c r="HP29" s="18"/>
      <c r="HQ29" s="18"/>
      <c r="HR29" s="18"/>
      <c r="HS29" s="18"/>
      <c r="HT29" s="18"/>
      <c r="HU29" s="18"/>
      <c r="HV29" s="18"/>
      <c r="HW29" s="18"/>
      <c r="HX29" s="18"/>
      <c r="HY29" s="18"/>
      <c r="HZ29" s="18"/>
      <c r="IA29" s="18"/>
      <c r="IB29" s="18"/>
      <c r="IC29" s="18"/>
      <c r="ID29" s="18"/>
      <c r="IE29" s="18"/>
      <c r="IF29" s="18"/>
      <c r="IG29" s="18"/>
      <c r="IH29" s="18"/>
      <c r="II29" s="18"/>
    </row>
    <row r="30" ht="35.1" customHeight="1" spans="1:243">
      <c r="A30" s="34">
        <v>30239</v>
      </c>
      <c r="B30" s="26" t="s">
        <v>159</v>
      </c>
      <c r="C30" s="40"/>
      <c r="D30" s="33"/>
      <c r="E30" s="50">
        <v>0.38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18"/>
      <c r="BO30" s="18"/>
      <c r="BP30" s="18"/>
      <c r="BQ30" s="18"/>
      <c r="BR30" s="18"/>
      <c r="BS30" s="18"/>
      <c r="BT30" s="18"/>
      <c r="BU30" s="18"/>
      <c r="BV30" s="18"/>
      <c r="BW30" s="18"/>
      <c r="BX30" s="18"/>
      <c r="BY30" s="18"/>
      <c r="BZ30" s="18"/>
      <c r="CA30" s="18"/>
      <c r="CB30" s="18"/>
      <c r="CC30" s="18"/>
      <c r="CD30" s="18"/>
      <c r="CE30" s="18"/>
      <c r="CF30" s="18"/>
      <c r="CG30" s="18"/>
      <c r="CH30" s="18"/>
      <c r="CI30" s="18"/>
      <c r="CJ30" s="18"/>
      <c r="CK30" s="18"/>
      <c r="CL30" s="18"/>
      <c r="CM30" s="18"/>
      <c r="CN30" s="18"/>
      <c r="CO30" s="18"/>
      <c r="CP30" s="18"/>
      <c r="CQ30" s="18"/>
      <c r="CR30" s="18"/>
      <c r="CS30" s="18"/>
      <c r="CT30" s="18"/>
      <c r="CU30" s="18"/>
      <c r="CV30" s="18"/>
      <c r="CW30" s="18"/>
      <c r="CX30" s="18"/>
      <c r="CY30" s="18"/>
      <c r="CZ30" s="18"/>
      <c r="DA30" s="18"/>
      <c r="DB30" s="18"/>
      <c r="DC30" s="18"/>
      <c r="DD30" s="18"/>
      <c r="DE30" s="18"/>
      <c r="DF30" s="18"/>
      <c r="DG30" s="18"/>
      <c r="DH30" s="18"/>
      <c r="DI30" s="18"/>
      <c r="DJ30" s="18"/>
      <c r="DK30" s="18"/>
      <c r="DL30" s="18"/>
      <c r="DM30" s="18"/>
      <c r="DN30" s="18"/>
      <c r="DO30" s="18"/>
      <c r="DP30" s="18"/>
      <c r="DQ30" s="18"/>
      <c r="DR30" s="18"/>
      <c r="DS30" s="18"/>
      <c r="DT30" s="18"/>
      <c r="DU30" s="18"/>
      <c r="DV30" s="18"/>
      <c r="DW30" s="18"/>
      <c r="DX30" s="18"/>
      <c r="DY30" s="18"/>
      <c r="DZ30" s="18"/>
      <c r="EA30" s="18"/>
      <c r="EB30" s="18"/>
      <c r="EC30" s="18"/>
      <c r="ED30" s="18"/>
      <c r="EE30" s="18"/>
      <c r="EF30" s="18"/>
      <c r="EG30" s="18"/>
      <c r="EH30" s="18"/>
      <c r="EI30" s="18"/>
      <c r="EJ30" s="18"/>
      <c r="EK30" s="18"/>
      <c r="EL30" s="18"/>
      <c r="EM30" s="18"/>
      <c r="EN30" s="18"/>
      <c r="EO30" s="18"/>
      <c r="EP30" s="18"/>
      <c r="EQ30" s="18"/>
      <c r="ER30" s="18"/>
      <c r="ES30" s="18"/>
      <c r="ET30" s="18"/>
      <c r="EU30" s="18"/>
      <c r="EV30" s="18"/>
      <c r="EW30" s="18"/>
      <c r="EX30" s="18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  <c r="GP30" s="18"/>
      <c r="GQ30" s="18"/>
      <c r="GR30" s="18"/>
      <c r="GS30" s="18"/>
      <c r="GT30" s="18"/>
      <c r="GU30" s="18"/>
      <c r="GV30" s="18"/>
      <c r="GW30" s="18"/>
      <c r="GX30" s="18"/>
      <c r="GY30" s="18"/>
      <c r="GZ30" s="18"/>
      <c r="HA30" s="18"/>
      <c r="HB30" s="18"/>
      <c r="HC30" s="18"/>
      <c r="HD30" s="18"/>
      <c r="HE30" s="18"/>
      <c r="HF30" s="18"/>
      <c r="HG30" s="18"/>
      <c r="HH30" s="18"/>
      <c r="HI30" s="18"/>
      <c r="HJ30" s="18"/>
      <c r="HK30" s="18"/>
      <c r="HL30" s="18"/>
      <c r="HM30" s="18"/>
      <c r="HN30" s="18"/>
      <c r="HO30" s="18"/>
      <c r="HP30" s="18"/>
      <c r="HQ30" s="18"/>
      <c r="HR30" s="18"/>
      <c r="HS30" s="18"/>
      <c r="HT30" s="18"/>
      <c r="HU30" s="18"/>
      <c r="HV30" s="18"/>
      <c r="HW30" s="18"/>
      <c r="HX30" s="18"/>
      <c r="HY30" s="18"/>
      <c r="HZ30" s="18"/>
      <c r="IA30" s="18"/>
      <c r="IB30" s="18"/>
      <c r="IC30" s="18"/>
      <c r="ID30" s="18"/>
      <c r="IE30" s="18"/>
      <c r="IF30" s="18"/>
      <c r="IG30" s="18"/>
      <c r="IH30" s="18"/>
      <c r="II30" s="18"/>
    </row>
    <row r="31" ht="35.1" customHeight="1" spans="1:243">
      <c r="A31" s="34">
        <v>30239</v>
      </c>
      <c r="B31" s="26" t="s">
        <v>160</v>
      </c>
      <c r="C31" s="40"/>
      <c r="D31" s="33"/>
      <c r="E31" s="50">
        <v>6</v>
      </c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</row>
    <row r="32" ht="35.1" customHeight="1" spans="1:243">
      <c r="A32" s="34">
        <v>30299</v>
      </c>
      <c r="B32" s="26" t="s">
        <v>161</v>
      </c>
      <c r="C32" s="40"/>
      <c r="D32" s="33"/>
      <c r="E32" s="50">
        <v>0.328</v>
      </c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</row>
    <row r="33" ht="35.1" customHeight="1" spans="1:243">
      <c r="A33" s="34">
        <v>310</v>
      </c>
      <c r="B33" s="26" t="s">
        <v>162</v>
      </c>
      <c r="C33" s="40">
        <f>D33+E33</f>
        <v>5</v>
      </c>
      <c r="D33" s="33"/>
      <c r="E33" s="53">
        <f>E34</f>
        <v>5</v>
      </c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  <c r="EF33" s="18"/>
      <c r="EG33" s="18"/>
      <c r="EH33" s="18"/>
      <c r="EI33" s="18"/>
      <c r="EJ33" s="18"/>
      <c r="EK33" s="18"/>
      <c r="EL33" s="18"/>
      <c r="EM33" s="18"/>
      <c r="EN33" s="18"/>
      <c r="EO33" s="18"/>
      <c r="EP33" s="18"/>
      <c r="EQ33" s="18"/>
      <c r="ER33" s="18"/>
      <c r="ES33" s="18"/>
      <c r="ET33" s="18"/>
      <c r="EU33" s="18"/>
      <c r="EV33" s="18"/>
      <c r="EW33" s="18"/>
      <c r="EX33" s="18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  <c r="GP33" s="18"/>
      <c r="GQ33" s="18"/>
      <c r="GR33" s="18"/>
      <c r="GS33" s="18"/>
      <c r="GT33" s="18"/>
      <c r="GU33" s="18"/>
      <c r="GV33" s="18"/>
      <c r="GW33" s="18"/>
      <c r="GX33" s="18"/>
      <c r="GY33" s="18"/>
      <c r="GZ33" s="18"/>
      <c r="HA33" s="18"/>
      <c r="HB33" s="18"/>
      <c r="HC33" s="18"/>
      <c r="HD33" s="18"/>
      <c r="HE33" s="18"/>
      <c r="HF33" s="18"/>
      <c r="HG33" s="18"/>
      <c r="HH33" s="18"/>
      <c r="HI33" s="18"/>
      <c r="HJ33" s="18"/>
      <c r="HK33" s="18"/>
      <c r="HL33" s="18"/>
      <c r="HM33" s="18"/>
      <c r="HN33" s="18"/>
      <c r="HO33" s="18"/>
      <c r="HP33" s="18"/>
      <c r="HQ33" s="18"/>
      <c r="HR33" s="18"/>
      <c r="HS33" s="18"/>
      <c r="HT33" s="18"/>
      <c r="HU33" s="18"/>
      <c r="HV33" s="18"/>
      <c r="HW33" s="18"/>
      <c r="HX33" s="18"/>
      <c r="HY33" s="18"/>
      <c r="HZ33" s="18"/>
      <c r="IA33" s="18"/>
      <c r="IB33" s="18"/>
      <c r="IC33" s="18"/>
      <c r="ID33" s="18"/>
      <c r="IE33" s="18"/>
      <c r="IF33" s="18"/>
      <c r="IG33" s="18"/>
      <c r="IH33" s="18"/>
      <c r="II33" s="18"/>
    </row>
    <row r="34" ht="35.1" customHeight="1" spans="1:243">
      <c r="A34" s="34">
        <v>31002</v>
      </c>
      <c r="B34" s="26" t="s">
        <v>163</v>
      </c>
      <c r="C34" s="40"/>
      <c r="D34" s="33"/>
      <c r="E34" s="53">
        <v>5</v>
      </c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  <c r="EF34" s="18"/>
      <c r="EG34" s="18"/>
      <c r="EH34" s="18"/>
      <c r="EI34" s="18"/>
      <c r="EJ34" s="18"/>
      <c r="EK34" s="18"/>
      <c r="EL34" s="18"/>
      <c r="EM34" s="18"/>
      <c r="EN34" s="18"/>
      <c r="EO34" s="18"/>
      <c r="EP34" s="18"/>
      <c r="EQ34" s="18"/>
      <c r="ER34" s="18"/>
      <c r="ES34" s="18"/>
      <c r="ET34" s="18"/>
      <c r="EU34" s="18"/>
      <c r="EV34" s="18"/>
      <c r="EW34" s="18"/>
      <c r="EX34" s="18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  <c r="GP34" s="18"/>
      <c r="GQ34" s="18"/>
      <c r="GR34" s="18"/>
      <c r="GS34" s="18"/>
      <c r="GT34" s="18"/>
      <c r="GU34" s="18"/>
      <c r="GV34" s="18"/>
      <c r="GW34" s="18"/>
      <c r="GX34" s="18"/>
      <c r="GY34" s="18"/>
      <c r="GZ34" s="18"/>
      <c r="HA34" s="18"/>
      <c r="HB34" s="18"/>
      <c r="HC34" s="18"/>
      <c r="HD34" s="18"/>
      <c r="HE34" s="18"/>
      <c r="HF34" s="18"/>
      <c r="HG34" s="18"/>
      <c r="HH34" s="18"/>
      <c r="HI34" s="18"/>
      <c r="HJ34" s="18"/>
      <c r="HK34" s="18"/>
      <c r="HL34" s="18"/>
      <c r="HM34" s="18"/>
      <c r="HN34" s="18"/>
      <c r="HO34" s="18"/>
      <c r="HP34" s="18"/>
      <c r="HQ34" s="18"/>
      <c r="HR34" s="18"/>
      <c r="HS34" s="18"/>
      <c r="HT34" s="18"/>
      <c r="HU34" s="18"/>
      <c r="HV34" s="18"/>
      <c r="HW34" s="18"/>
      <c r="HX34" s="18"/>
      <c r="HY34" s="18"/>
      <c r="HZ34" s="18"/>
      <c r="IA34" s="18"/>
      <c r="IB34" s="18"/>
      <c r="IC34" s="18"/>
      <c r="ID34" s="18"/>
      <c r="IE34" s="18"/>
      <c r="IF34" s="18"/>
      <c r="IG34" s="18"/>
      <c r="IH34" s="18"/>
      <c r="II34" s="18"/>
    </row>
    <row r="35" ht="35.1" customHeight="1" spans="1:243">
      <c r="A35" s="34"/>
      <c r="B35" s="31" t="s">
        <v>70</v>
      </c>
      <c r="C35" s="28">
        <f>C33+C15+C6</f>
        <v>426.780476</v>
      </c>
      <c r="D35" s="28">
        <f t="shared" ref="D35:E35" si="0">D33+D15+D6</f>
        <v>370.480476</v>
      </c>
      <c r="E35" s="28">
        <f t="shared" si="0"/>
        <v>56.3</v>
      </c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  <c r="EF35" s="18"/>
      <c r="EG35" s="18"/>
      <c r="EH35" s="18"/>
      <c r="EI35" s="18"/>
      <c r="EJ35" s="18"/>
      <c r="EK35" s="18"/>
      <c r="EL35" s="18"/>
      <c r="EM35" s="18"/>
      <c r="EN35" s="18"/>
      <c r="EO35" s="18"/>
      <c r="EP35" s="18"/>
      <c r="EQ35" s="18"/>
      <c r="ER35" s="18"/>
      <c r="ES35" s="18"/>
      <c r="ET35" s="18"/>
      <c r="EU35" s="18"/>
      <c r="EV35" s="18"/>
      <c r="EW35" s="18"/>
      <c r="EX35" s="18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  <c r="GP35" s="18"/>
      <c r="GQ35" s="18"/>
      <c r="GR35" s="18"/>
      <c r="GS35" s="18"/>
      <c r="GT35" s="18"/>
      <c r="GU35" s="18"/>
      <c r="GV35" s="18"/>
      <c r="GW35" s="18"/>
      <c r="GX35" s="18"/>
      <c r="GY35" s="18"/>
      <c r="GZ35" s="18"/>
      <c r="HA35" s="18"/>
      <c r="HB35" s="18"/>
      <c r="HC35" s="18"/>
      <c r="HD35" s="18"/>
      <c r="HE35" s="18"/>
      <c r="HF35" s="18"/>
      <c r="HG35" s="18"/>
      <c r="HH35" s="18"/>
      <c r="HI35" s="18"/>
      <c r="HJ35" s="18"/>
      <c r="HK35" s="18"/>
      <c r="HL35" s="18"/>
      <c r="HM35" s="18"/>
      <c r="HN35" s="18"/>
      <c r="HO35" s="18"/>
      <c r="HP35" s="18"/>
      <c r="HQ35" s="18"/>
      <c r="HR35" s="18"/>
      <c r="HS35" s="18"/>
      <c r="HT35" s="18"/>
      <c r="HU35" s="18"/>
      <c r="HV35" s="18"/>
      <c r="HW35" s="18"/>
      <c r="HX35" s="18"/>
      <c r="HY35" s="18"/>
      <c r="HZ35" s="18"/>
      <c r="IA35" s="18"/>
      <c r="IB35" s="18"/>
      <c r="IC35" s="18"/>
      <c r="ID35" s="18"/>
      <c r="IE35" s="18"/>
      <c r="IF35" s="18"/>
      <c r="IG35" s="18"/>
      <c r="IH35" s="18"/>
      <c r="II35" s="18"/>
    </row>
    <row r="36" ht="29.25" customHeight="1" spans="1:2">
      <c r="A36" s="35" t="s">
        <v>164</v>
      </c>
      <c r="B36" s="35"/>
    </row>
  </sheetData>
  <mergeCells count="1">
    <mergeCell ref="A4:B4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topLeftCell="A4" workbookViewId="0">
      <selection activeCell="C7" sqref="C7"/>
    </sheetView>
  </sheetViews>
  <sheetFormatPr defaultColWidth="9.16666666666667" defaultRowHeight="27.75" customHeight="1"/>
  <cols>
    <col min="1" max="1" width="18.8333333333333" style="18" customWidth="1"/>
    <col min="2" max="2" width="31.1666666666667" style="18" customWidth="1"/>
    <col min="3" max="5" width="19.3333333333333" style="18" customWidth="1"/>
    <col min="6" max="243" width="7.66666666666667" style="18" customWidth="1"/>
  </cols>
  <sheetData>
    <row r="1" customHeight="1" spans="1:2">
      <c r="A1" s="19" t="s">
        <v>165</v>
      </c>
      <c r="B1" s="19"/>
    </row>
    <row r="2" s="15" customFormat="1" ht="34.5" customHeight="1" spans="1:5">
      <c r="A2" s="20" t="s">
        <v>166</v>
      </c>
      <c r="B2" s="20"/>
      <c r="C2" s="20"/>
      <c r="D2" s="20"/>
      <c r="E2" s="20"/>
    </row>
    <row r="3" s="16" customFormat="1" ht="30.75" customHeight="1" spans="1:5">
      <c r="A3" s="21" t="s">
        <v>2</v>
      </c>
      <c r="E3" s="16" t="s">
        <v>3</v>
      </c>
    </row>
    <row r="4" s="17" customFormat="1" ht="40.15" customHeight="1" spans="1:243">
      <c r="A4" s="22" t="s">
        <v>68</v>
      </c>
      <c r="B4" s="22" t="s">
        <v>69</v>
      </c>
      <c r="C4" s="23" t="s">
        <v>167</v>
      </c>
      <c r="D4" s="23"/>
      <c r="E4" s="23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  <c r="DD4" s="24"/>
      <c r="DE4" s="24"/>
      <c r="DF4" s="24"/>
      <c r="DG4" s="24"/>
      <c r="DH4" s="24"/>
      <c r="DI4" s="24"/>
      <c r="DJ4" s="24"/>
      <c r="DK4" s="24"/>
      <c r="DL4" s="24"/>
      <c r="DM4" s="24"/>
      <c r="DN4" s="24"/>
      <c r="DO4" s="24"/>
      <c r="DP4" s="24"/>
      <c r="DQ4" s="24"/>
      <c r="DR4" s="24"/>
      <c r="DS4" s="24"/>
      <c r="DT4" s="24"/>
      <c r="DU4" s="24"/>
      <c r="DV4" s="24"/>
      <c r="DW4" s="24"/>
      <c r="DX4" s="24"/>
      <c r="DY4" s="24"/>
      <c r="DZ4" s="24"/>
      <c r="EA4" s="24"/>
      <c r="EB4" s="24"/>
      <c r="EC4" s="24"/>
      <c r="ED4" s="24"/>
      <c r="EE4" s="24"/>
      <c r="EF4" s="24"/>
      <c r="EG4" s="24"/>
      <c r="EH4" s="24"/>
      <c r="EI4" s="24"/>
      <c r="EJ4" s="24"/>
      <c r="EK4" s="24"/>
      <c r="EL4" s="24"/>
      <c r="EM4" s="24"/>
      <c r="EN4" s="24"/>
      <c r="EO4" s="24"/>
      <c r="EP4" s="24"/>
      <c r="EQ4" s="24"/>
      <c r="ER4" s="24"/>
      <c r="ES4" s="24"/>
      <c r="ET4" s="24"/>
      <c r="EU4" s="24"/>
      <c r="EV4" s="24"/>
      <c r="EW4" s="24"/>
      <c r="EX4" s="24"/>
      <c r="EY4" s="24"/>
      <c r="EZ4" s="24"/>
      <c r="FA4" s="24"/>
      <c r="FB4" s="24"/>
      <c r="FC4" s="24"/>
      <c r="FD4" s="24"/>
      <c r="FE4" s="24"/>
      <c r="FF4" s="24"/>
      <c r="FG4" s="24"/>
      <c r="FH4" s="24"/>
      <c r="FI4" s="24"/>
      <c r="FJ4" s="24"/>
      <c r="FK4" s="24"/>
      <c r="FL4" s="24"/>
      <c r="FM4" s="24"/>
      <c r="FN4" s="24"/>
      <c r="FO4" s="24"/>
      <c r="FP4" s="24"/>
      <c r="FQ4" s="24"/>
      <c r="FR4" s="24"/>
      <c r="FS4" s="24"/>
      <c r="FT4" s="24"/>
      <c r="FU4" s="24"/>
      <c r="FV4" s="24"/>
      <c r="FW4" s="24"/>
      <c r="FX4" s="24"/>
      <c r="FY4" s="24"/>
      <c r="FZ4" s="24"/>
      <c r="GA4" s="24"/>
      <c r="GB4" s="24"/>
      <c r="GC4" s="24"/>
      <c r="GD4" s="24"/>
      <c r="GE4" s="24"/>
      <c r="GF4" s="24"/>
      <c r="GG4" s="24"/>
      <c r="GH4" s="24"/>
      <c r="GI4" s="24"/>
      <c r="GJ4" s="24"/>
      <c r="GK4" s="24"/>
      <c r="GL4" s="24"/>
      <c r="GM4" s="24"/>
      <c r="GN4" s="24"/>
      <c r="GO4" s="24"/>
      <c r="GP4" s="24"/>
      <c r="GQ4" s="24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HR4" s="24"/>
      <c r="HS4" s="24"/>
      <c r="HT4" s="24"/>
      <c r="HU4" s="24"/>
      <c r="HV4" s="24"/>
      <c r="HW4" s="24"/>
      <c r="HX4" s="24"/>
      <c r="HY4" s="24"/>
      <c r="HZ4" s="24"/>
      <c r="IA4" s="24"/>
      <c r="IB4" s="24"/>
      <c r="IC4" s="24"/>
      <c r="ID4" s="24"/>
      <c r="IE4" s="24"/>
      <c r="IF4" s="24"/>
      <c r="IG4" s="24"/>
      <c r="IH4" s="24"/>
      <c r="II4" s="24"/>
    </row>
    <row r="5" s="17" customFormat="1" ht="40.15" customHeight="1" spans="1:243">
      <c r="A5" s="25"/>
      <c r="B5" s="25"/>
      <c r="C5" s="22" t="s">
        <v>127</v>
      </c>
      <c r="D5" s="22" t="s">
        <v>71</v>
      </c>
      <c r="E5" s="22" t="s">
        <v>72</v>
      </c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  <c r="GU5" s="24"/>
      <c r="GV5" s="24"/>
      <c r="GW5" s="24"/>
      <c r="GX5" s="24"/>
      <c r="GY5" s="24"/>
      <c r="GZ5" s="24"/>
      <c r="HA5" s="24"/>
      <c r="HB5" s="24"/>
      <c r="HC5" s="24"/>
      <c r="HD5" s="24"/>
      <c r="HE5" s="24"/>
      <c r="HF5" s="24"/>
      <c r="HG5" s="24"/>
      <c r="HH5" s="24"/>
      <c r="HI5" s="24"/>
      <c r="HJ5" s="24"/>
      <c r="HK5" s="24"/>
      <c r="HL5" s="24"/>
      <c r="HM5" s="24"/>
      <c r="HN5" s="24"/>
      <c r="HO5" s="24"/>
      <c r="HP5" s="2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4"/>
      <c r="IG5" s="24"/>
      <c r="IH5" s="24"/>
      <c r="II5" s="24"/>
    </row>
    <row r="6" ht="45.75" customHeight="1" spans="1:5">
      <c r="A6" s="26"/>
      <c r="B6" s="26"/>
      <c r="C6" s="32"/>
      <c r="D6" s="33"/>
      <c r="E6" s="33"/>
    </row>
    <row r="7" ht="64.5" customHeight="1" spans="1:5">
      <c r="A7" s="29"/>
      <c r="B7" s="29"/>
      <c r="C7" s="32"/>
      <c r="D7" s="33"/>
      <c r="E7" s="33"/>
    </row>
    <row r="8" ht="35.1" customHeight="1" spans="1:5">
      <c r="A8" s="30"/>
      <c r="B8" s="30"/>
      <c r="C8" s="32"/>
      <c r="D8" s="33"/>
      <c r="E8" s="33"/>
    </row>
    <row r="9" ht="35.1" customHeight="1" spans="1:5">
      <c r="A9" s="31"/>
      <c r="B9" s="31"/>
      <c r="C9" s="32"/>
      <c r="D9" s="33"/>
      <c r="E9" s="33"/>
    </row>
    <row r="10" ht="35.1" customHeight="1" spans="1:5">
      <c r="A10" s="34"/>
      <c r="B10" s="34"/>
      <c r="C10" s="32"/>
      <c r="D10" s="33"/>
      <c r="E10" s="33"/>
    </row>
    <row r="11" ht="35.1" customHeight="1" spans="1:5">
      <c r="A11" s="29"/>
      <c r="B11" s="29"/>
      <c r="C11" s="32"/>
      <c r="D11" s="33"/>
      <c r="E11" s="33"/>
    </row>
    <row r="12" ht="35.1" customHeight="1" spans="1:5">
      <c r="A12" s="30"/>
      <c r="B12" s="30"/>
      <c r="C12" s="32"/>
      <c r="D12" s="33"/>
      <c r="E12" s="33"/>
    </row>
    <row r="13" ht="35.1" customHeight="1" spans="1:5">
      <c r="A13" s="31"/>
      <c r="B13" s="31"/>
      <c r="C13" s="32"/>
      <c r="D13" s="33"/>
      <c r="E13" s="33"/>
    </row>
    <row r="14" ht="35.1" customHeight="1" spans="1:5">
      <c r="A14" s="31"/>
      <c r="B14" s="31"/>
      <c r="C14" s="32"/>
      <c r="D14" s="33"/>
      <c r="E14" s="33"/>
    </row>
    <row r="15" ht="35.1" customHeight="1" spans="1:5">
      <c r="A15" s="31"/>
      <c r="B15" s="31" t="s">
        <v>168</v>
      </c>
      <c r="C15" s="32"/>
      <c r="D15" s="33"/>
      <c r="E15" s="33"/>
    </row>
    <row r="16" customHeight="1" spans="1:2">
      <c r="A16" s="35" t="s">
        <v>116</v>
      </c>
      <c r="B16" s="35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view="pageBreakPreview" zoomScale="115" zoomScaleNormal="115" topLeftCell="A4" workbookViewId="0">
      <selection activeCell="D7" sqref="D7"/>
    </sheetView>
  </sheetViews>
  <sheetFormatPr defaultColWidth="12" defaultRowHeight="15.6" outlineLevelRow="7" outlineLevelCol="7"/>
  <cols>
    <col min="1" max="1" width="21.6666666666667" style="42" customWidth="1"/>
    <col min="2" max="6" width="18" style="42" customWidth="1"/>
    <col min="7" max="16384" width="12" style="42"/>
  </cols>
  <sheetData>
    <row r="1" ht="44.25" customHeight="1" spans="1:6">
      <c r="A1" s="19" t="s">
        <v>169</v>
      </c>
      <c r="B1" s="43"/>
      <c r="C1" s="43"/>
      <c r="D1" s="43"/>
      <c r="E1" s="43"/>
      <c r="F1" s="43"/>
    </row>
    <row r="2" ht="42" customHeight="1" spans="1:6">
      <c r="A2" s="6" t="s">
        <v>170</v>
      </c>
      <c r="B2" s="6"/>
      <c r="C2" s="6"/>
      <c r="D2" s="6"/>
      <c r="E2" s="6"/>
      <c r="F2" s="6"/>
    </row>
    <row r="3" ht="24" customHeight="1" spans="1:6">
      <c r="A3" s="6"/>
      <c r="B3" s="6"/>
      <c r="C3" s="6"/>
      <c r="D3" s="6"/>
      <c r="E3" s="6"/>
      <c r="F3" s="6"/>
    </row>
    <row r="4" ht="24" customHeight="1" spans="1:6">
      <c r="A4" s="44" t="s">
        <v>2</v>
      </c>
      <c r="B4" s="44"/>
      <c r="C4" s="44"/>
      <c r="D4" s="44"/>
      <c r="E4" s="44"/>
      <c r="F4" s="45" t="s">
        <v>3</v>
      </c>
    </row>
    <row r="5" ht="64.5" customHeight="1" spans="1:6">
      <c r="A5" s="46" t="s">
        <v>171</v>
      </c>
      <c r="B5" s="46" t="s">
        <v>172</v>
      </c>
      <c r="C5" s="47" t="s">
        <v>173</v>
      </c>
      <c r="D5" s="47"/>
      <c r="E5" s="47"/>
      <c r="F5" s="47" t="s">
        <v>174</v>
      </c>
    </row>
    <row r="6" ht="64.5" customHeight="1" spans="1:8">
      <c r="A6" s="46"/>
      <c r="B6" s="46"/>
      <c r="C6" s="47" t="s">
        <v>175</v>
      </c>
      <c r="D6" s="46" t="s">
        <v>176</v>
      </c>
      <c r="E6" s="46" t="s">
        <v>177</v>
      </c>
      <c r="F6" s="47"/>
      <c r="H6" s="48"/>
    </row>
    <row r="7" ht="64.5" customHeight="1" spans="1:6">
      <c r="A7" s="47">
        <v>0</v>
      </c>
      <c r="B7" s="47">
        <v>0</v>
      </c>
      <c r="C7" s="47">
        <v>0</v>
      </c>
      <c r="D7" s="47">
        <v>0</v>
      </c>
      <c r="E7" s="47">
        <v>0</v>
      </c>
      <c r="F7" s="47">
        <v>0</v>
      </c>
    </row>
    <row r="8" ht="51" customHeight="1" spans="1:6">
      <c r="A8" s="49"/>
      <c r="B8" s="44"/>
      <c r="C8" s="44"/>
      <c r="D8" s="44"/>
      <c r="E8" s="44"/>
      <c r="F8" s="44"/>
    </row>
  </sheetData>
  <mergeCells count="5">
    <mergeCell ref="A2:F2"/>
    <mergeCell ref="C5:E5"/>
    <mergeCell ref="A5:A6"/>
    <mergeCell ref="B5:B6"/>
    <mergeCell ref="F5:F6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 useFirstPageNumber="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WTFQPVQ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May</cp:lastModifiedBy>
  <dcterms:created xsi:type="dcterms:W3CDTF">2016-02-18T02:32:00Z</dcterms:created>
  <cp:lastPrinted>2022-01-21T11:15:00Z</cp:lastPrinted>
  <dcterms:modified xsi:type="dcterms:W3CDTF">2024-02-06T05:53:15Z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D2D9DDD13F7A40C5BACC5A9FAE3F2352_13</vt:lpwstr>
  </property>
</Properties>
</file>