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 tabRatio="761" firstSheet="1" activeTab="1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definedNames>
    <definedName name="_xlnm.Print_Area" localSheetId="1">'1'!$A$1:$D$31</definedName>
    <definedName name="_xlnm.Print_Area" localSheetId="11">'11'!$A$1:$J$14</definedName>
    <definedName name="_xlnm.Print_Area" localSheetId="3">'3'!$A$1:$H$19</definedName>
    <definedName name="_xlnm.Print_Area" localSheetId="4">'4'!$A$1:$D$31</definedName>
    <definedName name="_xlnm.Print_Area" localSheetId="8">'8'!$A$1:$F$7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<sst xmlns="http://schemas.openxmlformats.org/spreadsheetml/2006/main" count="305" uniqueCount="190">
  <si>
    <t>附件2</t>
  </si>
  <si>
    <t>2024年收支预算总表</t>
  </si>
  <si>
    <t>部门：天津东疆综合保税区经济改革和运行局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</si>
  <si>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</si>
  <si>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</si>
  <si>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</si>
  <si>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</si>
  <si>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</si>
  <si>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</si>
  <si>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</si>
  <si>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</si>
  <si>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</si>
  <si>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</si>
  <si>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</si>
  <si>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</si>
  <si>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</si>
  <si>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</si>
  <si>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</si>
  <si>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</si>
  <si>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</si>
  <si>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</si>
  <si>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</si>
  <si>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</si>
  <si>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</si>
  <si>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</si>
  <si>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</si>
  <si>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</si>
  <si>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</si>
  <si>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</si>
  <si>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</si>
  <si>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</si>
  <si>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</si>
  <si>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</si>
  <si>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</si>
  <si>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</si>
  <si>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</si>
  <si>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</si>
  <si>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</si>
  <si>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</si>
  <si>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</si>
  <si>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</si>
  <si>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</si>
  <si>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</si>
  <si>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</si>
  <si>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</si>
  <si>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</si>
  <si>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附件3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</si>
  <si>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</si>
  <si>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</si>
  <si>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</si>
  <si>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</si>
  <si>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</si>
  <si>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</si>
  <si>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</si>
  <si>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</si>
  <si>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</si>
  <si>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</si>
  <si>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</si>
  <si>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</si>
  <si>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</si>
  <si>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</si>
  <si>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</si>
  <si>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</si>
  <si>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</si>
  <si>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天津东疆综合保税区经济改革和运行局（统计局）</t>
  </si>
  <si>
    <t>附件4</t>
  </si>
  <si>
    <t xml:space="preserve"> 2024年支出预算总表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</si>
  <si>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</si>
  <si>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</si>
  <si>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</si>
  <si>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</si>
  <si>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</si>
  <si>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</si>
  <si>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</si>
  <si>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</si>
  <si>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</si>
  <si>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 xml:space="preserve">  20104</t>
  </si>
  <si>
    <t xml:space="preserve">  发展与改革事务</t>
  </si>
  <si>
    <t xml:space="preserve">    2010401</t>
  </si>
  <si>
    <t xml:space="preserve">    行政运行</t>
  </si>
  <si>
    <t xml:space="preserve">  20105</t>
  </si>
  <si>
    <t xml:space="preserve">  统计信息事务</t>
  </si>
  <si>
    <t xml:space="preserve">    2010506</t>
  </si>
  <si>
    <t xml:space="preserve">    统计管理</t>
  </si>
  <si>
    <t xml:space="preserve">    2010507</t>
  </si>
  <si>
    <t xml:space="preserve">    专项普查活动</t>
  </si>
  <si>
    <t xml:space="preserve">  20113</t>
  </si>
  <si>
    <t xml:space="preserve">  商务事务</t>
  </si>
  <si>
    <t xml:space="preserve">    2011308</t>
  </si>
  <si>
    <t xml:space="preserve">    招商引资</t>
  </si>
  <si>
    <t>211</t>
  </si>
  <si>
    <t>节能环保支出</t>
  </si>
  <si>
    <t xml:space="preserve">  21114</t>
  </si>
  <si>
    <t xml:space="preserve">  能源管理事务</t>
  </si>
  <si>
    <t xml:space="preserve">    2111408</t>
  </si>
  <si>
    <t xml:space="preserve">    能源管理</t>
  </si>
  <si>
    <t>合  计</t>
  </si>
  <si>
    <t>注：本表按支出功能分类填列，明细到类、款、项三级科目。</t>
  </si>
  <si>
    <t>附件5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</si>
  <si>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</si>
  <si>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</si>
  <si>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</si>
  <si>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</si>
  <si>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</si>
  <si>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</si>
  <si>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</si>
  <si>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附件6</t>
  </si>
  <si>
    <t xml:space="preserve"> 2024年财政拨款一般公共预算支出预算表</t>
  </si>
  <si>
    <t>合   计</t>
  </si>
  <si>
    <t>人员经费</t>
  </si>
  <si>
    <t>公用经费</t>
  </si>
  <si>
    <t xml:space="preserve"> </t>
  </si>
  <si>
    <t>附件7</t>
  </si>
  <si>
    <t xml:space="preserve"> 2024年财政拨款一般公共预算基本支出预算表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</si>
  <si>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</si>
  <si>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</si>
  <si>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</si>
  <si>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</si>
  <si>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</si>
  <si>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</si>
  <si>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</si>
  <si>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</si>
  <si>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</si>
  <si>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</si>
  <si>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</si>
  <si>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</si>
  <si>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</si>
  <si>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</si>
  <si>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</si>
  <si>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</si>
  <si>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</si>
  <si>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</si>
  <si>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</si>
  <si>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</si>
  <si>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</si>
  <si>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</si>
  <si>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</si>
  <si>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</si>
  <si>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</si>
  <si>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</si>
  <si>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</si>
  <si>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其他商品和服务支出（如零星宣传、慰问等）</t>
  </si>
  <si>
    <t>注：本表按部门预算支出经济分类填列，明细到类、款两级科目。</t>
  </si>
  <si>
    <t>附件8</t>
  </si>
  <si>
    <t>2024年财政拨款政府性基金预算支出预算表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</si>
  <si>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</si>
  <si>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</si>
  <si>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附件9</t>
  </si>
  <si>
    <t>2024年财政拨款一般公共预算“三公”经费支出预算表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</si>
  <si>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</si>
  <si>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</si>
  <si>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</si>
  <si>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</si>
  <si>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</si>
  <si>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</si>
  <si>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</si>
  <si>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附件10</t>
  </si>
  <si>
    <t>2024年财政拨款政府采购预算表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</si>
  <si>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</si>
  <si>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</si>
  <si>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</si>
  <si>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</si>
  <si>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</si>
  <si>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</si>
  <si>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货物</t>
  </si>
  <si>
    <t>天津东疆综合保税区经济改革和运行局（日常办公费-办公费）</t>
  </si>
  <si>
    <t>2010507</t>
  </si>
  <si>
    <t>服务</t>
  </si>
  <si>
    <t>天津东疆综合保税区经济改革和运行局（第五次全国经济普查服务外包费用）</t>
  </si>
  <si>
    <t>该项目往年已执行政采，本年度列支2448193元。</t>
  </si>
  <si>
    <t>附件11</t>
  </si>
  <si>
    <t>2024年国有资本经营预算支出情况表</t>
  </si>
  <si>
    <t>本年国有资本经营基金预算支出</t>
  </si>
  <si>
    <t>附件12</t>
  </si>
  <si>
    <t xml:space="preserve"> 2024年项目支出预算表</t>
  </si>
  <si>
    <t>项目名称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</si>
  <si>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</si>
  <si>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</si>
  <si>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</si>
  <si>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</si>
  <si>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</si>
  <si>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</si>
  <si>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第五次全国经济普查服务外包费用</t>
  </si>
  <si>
    <t>联通短信群发催报</t>
  </si>
  <si>
    <t>双万双服服务器租用及系统维护费</t>
  </si>
  <si>
    <t>双万双服服务外包项目服务费</t>
  </si>
  <si>
    <t>统计信息平台维护费用</t>
  </si>
  <si>
    <t>统计业务培训费</t>
  </si>
  <si>
    <t>统计智能催报系统</t>
  </si>
  <si>
    <t>重点用能单位能耗双控考核及节能信用等级评价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</si>
</sst>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#,##0;\-#,##0;&quot;-&quot;"/>
    <numFmt numFmtId="178" formatCode="#,##0;\(#,##0\)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_-* #,##0&quot;$&quot;_-;\-* #,##0&quot;$&quot;_-;_-* &quot;-&quot;&quot;$&quot;_-;_-@_-"/>
    <numFmt numFmtId="183" formatCode="0;_琀"/>
    <numFmt numFmtId="184" formatCode="yyyy&quot;年&quot;m&quot;月&quot;d&quot;日&quot;;@"/>
    <numFmt numFmtId="185" formatCode="_-* #,##0_$_-;\-* #,##0_$_-;_-* &quot;-&quot;_$_-;_-@_-"/>
    <numFmt numFmtId="186" formatCode="_-* #,##0.00_$_-;\-* #,##0.00_$_-;_-* &quot;-&quot;??_$_-;_-@_-"/>
    <numFmt numFmtId="187" formatCode="_-* #,##0.00&quot;$&quot;_-;\-* #,##0.00&quot;$&quot;_-;_-* &quot;-&quot;??&quot;$&quot;_-;_-@_-"/>
    <numFmt numFmtId="188" formatCode="0.0"/>
    <numFmt numFmtId="189" formatCode=";;"/>
    <numFmt numFmtId="190" formatCode="#,##0.00_ "/>
    <numFmt numFmtId="191" formatCode="#,##0.0"/>
    <numFmt numFmtId="192" formatCode="0.00_);[Red]\(0.00\)"/>
    <numFmt numFmtId="193" formatCode="0.0000_);[Red]\(0.0000\)"/>
    <numFmt numFmtId="194" formatCode="#,##0.0_ "/>
    <numFmt numFmtId="195" formatCode="#,##0.0000"/>
    <numFmt numFmtId="196" formatCode="* #,##0.00;* \-#,##0.00;* &quot;&quot;??;@"/>
    <numFmt numFmtId="197" formatCode="00"/>
    <numFmt numFmtId="198" formatCode="0.00_ "/>
  </numFmts>
  <fonts count="66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0"/>
      <name val="Arial"/>
      <charset val="0"/>
    </font>
    <font>
      <sz val="12"/>
      <name val="Times New Roman"/>
      <charset val="0"/>
    </font>
    <font>
      <b/>
      <sz val="11"/>
      <color indexed="62"/>
      <name val="宋体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b/>
      <sz val="13"/>
      <color indexed="62"/>
      <name val="宋体"/>
      <charset val="134"/>
    </font>
    <font>
      <sz val="11"/>
      <name val="ＭＳ Ｐゴシック"/>
      <charset val="134"/>
    </font>
    <font>
      <sz val="12"/>
      <color indexed="20"/>
      <name val="楷体_GB2312"/>
      <charset val="134"/>
    </font>
    <font>
      <b/>
      <i/>
      <sz val="16"/>
      <name val="Helv"/>
      <charset val="0"/>
    </font>
    <font>
      <b/>
      <sz val="12"/>
      <color indexed="8"/>
      <name val="宋体"/>
      <charset val="134"/>
    </font>
    <font>
      <sz val="11"/>
      <color indexed="42"/>
      <name val="宋体"/>
      <charset val="134"/>
    </font>
    <font>
      <sz val="12"/>
      <color indexed="17"/>
      <name val="楷体_GB2312"/>
      <charset val="134"/>
    </font>
    <font>
      <sz val="12"/>
      <color indexed="17"/>
      <name val="宋体"/>
      <charset val="134"/>
    </font>
    <font>
      <sz val="10"/>
      <name val="Times New Roman"/>
      <charset val="0"/>
    </font>
    <font>
      <sz val="10"/>
      <color indexed="8"/>
      <name val="Arial"/>
      <charset val="0"/>
    </font>
    <font>
      <sz val="12"/>
      <color indexed="16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0"/>
    </font>
    <font>
      <sz val="12"/>
      <name val="Arial"/>
      <charset val="0"/>
    </font>
    <font>
      <sz val="8"/>
      <name val="Arial"/>
      <charset val="0"/>
    </font>
    <font>
      <b/>
      <sz val="12"/>
      <name val="Arial"/>
      <charset val="0"/>
    </font>
    <font>
      <b/>
      <sz val="15"/>
      <color indexed="62"/>
      <name val="宋体"/>
      <charset val="134"/>
    </font>
    <font>
      <b/>
      <sz val="18"/>
      <name val="Arial"/>
      <charset val="0"/>
    </font>
    <font>
      <sz val="12"/>
      <name val="官帕眉"/>
      <charset val="134"/>
    </font>
    <font>
      <sz val="7"/>
      <name val="Small Fonts"/>
      <charset val="0"/>
    </font>
    <font>
      <sz val="12"/>
      <name val="Helv"/>
      <charset val="0"/>
    </font>
    <font>
      <sz val="8"/>
      <name val="Times New Roman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sz val="9"/>
      <color indexed="20"/>
      <name val="宋体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sz val="9"/>
      <color indexed="17"/>
      <name val="宋体"/>
      <charset val="134"/>
    </font>
    <font>
      <sz val="12"/>
      <name val="Courier"/>
      <charset val="0"/>
    </font>
    <font>
      <sz val="12"/>
      <name val="바탕체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solid">
        <fgColor indexed="42"/>
        <bgColor indexed="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83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horizontal="centerContinuous"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3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0" borderId="0"/>
    <xf numFmtId="0" fontId="27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0" borderId="0"/>
    <xf numFmtId="0" fontId="24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0" borderId="0"/>
    <xf numFmtId="0" fontId="27" fillId="18" borderId="0" applyNumberFormat="0" applyBorder="0" applyAlignment="0" applyProtection="0">
      <alignment vertical="center"/>
    </xf>
    <xf numFmtId="40" fontId="37" fillId="0" borderId="0" applyFont="0" applyFill="0" applyBorder="0" applyAlignment="0" applyProtection="0"/>
    <xf numFmtId="0" fontId="27" fillId="2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9" fillId="0" borderId="0"/>
    <xf numFmtId="0" fontId="11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" fillId="0" borderId="0"/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/>
    <xf numFmtId="0" fontId="3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0" fillId="28" borderId="0" applyNumberFormat="0" applyBorder="0" applyAlignment="0" applyProtection="0"/>
    <xf numFmtId="0" fontId="41" fillId="1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5" fillId="0" borderId="0"/>
    <xf numFmtId="0" fontId="40" fillId="29" borderId="0" applyNumberFormat="0" applyBorder="0" applyAlignment="0" applyProtection="0"/>
    <xf numFmtId="0" fontId="41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41" fillId="8" borderId="0" applyNumberFormat="0" applyBorder="0" applyAlignment="0" applyProtection="0">
      <alignment vertical="center"/>
    </xf>
    <xf numFmtId="0" fontId="1" fillId="0" borderId="0"/>
    <xf numFmtId="0" fontId="41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30" borderId="0" applyNumberFormat="0" applyBorder="0" applyAlignment="0" applyProtection="0"/>
    <xf numFmtId="0" fontId="29" fillId="31" borderId="0" applyNumberFormat="0" applyBorder="0" applyAlignment="0" applyProtection="0"/>
    <xf numFmtId="0" fontId="30" fillId="32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29" fillId="27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29" fillId="27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30" fillId="2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30" fillId="26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30" fillId="33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/>
    <xf numFmtId="41" fontId="44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32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39" borderId="0" applyNumberFormat="0" applyBorder="0" applyAlignment="0" applyProtection="0"/>
    <xf numFmtId="0" fontId="29" fillId="27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40" borderId="0" applyNumberFormat="0" applyBorder="0" applyAlignment="0" applyProtection="0"/>
    <xf numFmtId="0" fontId="30" fillId="41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30" fillId="42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7" fontId="45" fillId="0" borderId="0" applyFill="0" applyBorder="0" applyAlignment="0"/>
    <xf numFmtId="0" fontId="46" fillId="37" borderId="0" applyNumberFormat="0" applyBorder="0" applyAlignment="0" applyProtection="0"/>
    <xf numFmtId="0" fontId="19" fillId="25" borderId="11" applyNumberFormat="0" applyAlignment="0" applyProtection="0">
      <alignment vertical="center"/>
    </xf>
    <xf numFmtId="0" fontId="47" fillId="5" borderId="1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48" fillId="0" borderId="0" applyProtection="0">
      <alignment vertical="center"/>
    </xf>
    <xf numFmtId="0" fontId="23" fillId="6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/>
    <xf numFmtId="0" fontId="37" fillId="0" borderId="0" applyFont="0" applyFill="0" applyBorder="0" applyAlignment="0" applyProtection="0"/>
    <xf numFmtId="178" fontId="44" fillId="0" borderId="0"/>
    <xf numFmtId="179" fontId="31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1" fillId="0" borderId="0"/>
    <xf numFmtId="180" fontId="44" fillId="0" borderId="0"/>
    <xf numFmtId="0" fontId="24" fillId="7" borderId="0" applyNumberFormat="0" applyBorder="0" applyAlignment="0" applyProtection="0">
      <alignment vertical="center"/>
    </xf>
    <xf numFmtId="0" fontId="49" fillId="0" borderId="0" applyProtection="0"/>
    <xf numFmtId="181" fontId="44" fillId="0" borderId="0"/>
    <xf numFmtId="0" fontId="24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2" fontId="49" fillId="0" borderId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0" borderId="0"/>
    <xf numFmtId="0" fontId="15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38" fontId="50" fillId="4" borderId="0" applyBorder="0" applyAlignment="0" applyProtection="0"/>
    <xf numFmtId="0" fontId="51" fillId="0" borderId="17" applyNumberFormat="0" applyAlignment="0" applyProtection="0">
      <alignment horizontal="left" vertical="center"/>
    </xf>
    <xf numFmtId="0" fontId="51" fillId="0" borderId="18">
      <alignment horizontal="left" vertical="center"/>
    </xf>
    <xf numFmtId="0" fontId="52" fillId="0" borderId="19" applyNumberFormat="0" applyFill="0" applyAlignment="0" applyProtection="0">
      <alignment vertical="center"/>
    </xf>
    <xf numFmtId="0" fontId="53" fillId="0" borderId="0" applyProtection="0"/>
    <xf numFmtId="0" fontId="51" fillId="0" borderId="0" applyProtection="0"/>
    <xf numFmtId="10" fontId="50" fillId="25" borderId="1" applyBorder="0" applyAlignment="0" applyProtection="0"/>
    <xf numFmtId="0" fontId="23" fillId="6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9" fontId="54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37" fontId="55" fillId="0" borderId="0"/>
    <xf numFmtId="0" fontId="56" fillId="0" borderId="0"/>
    <xf numFmtId="0" fontId="23" fillId="6" borderId="0" applyNumberFormat="0" applyBorder="0" applyAlignment="0" applyProtection="0">
      <alignment vertical="center"/>
    </xf>
    <xf numFmtId="0" fontId="57" fillId="0" borderId="0"/>
    <xf numFmtId="0" fontId="24" fillId="7" borderId="0" applyNumberFormat="0" applyBorder="0" applyAlignment="0" applyProtection="0">
      <alignment vertical="center"/>
    </xf>
    <xf numFmtId="0" fontId="27" fillId="2" borderId="7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25" borderId="12" applyNumberFormat="0" applyAlignment="0" applyProtection="0">
      <alignment vertical="center"/>
    </xf>
    <xf numFmtId="10" fontId="31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" fontId="31" fillId="0" borderId="0"/>
    <xf numFmtId="0" fontId="43" fillId="6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9" fillId="0" borderId="20" applyProtection="0"/>
    <xf numFmtId="0" fontId="11" fillId="0" borderId="0" applyNumberFormat="0" applyFill="0" applyBorder="0" applyAlignment="0" applyProtection="0">
      <alignment vertical="center"/>
    </xf>
    <xf numFmtId="9" fontId="59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2" fillId="0" borderId="0">
      <alignment horizontal="centerContinuous" vertical="center"/>
    </xf>
    <xf numFmtId="0" fontId="24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6" fillId="40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6" fillId="37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0" fillId="43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6" fillId="37" borderId="0" applyNumberFormat="0" applyBorder="0" applyAlignment="0" applyProtection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6" fillId="37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/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0" borderId="0"/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/>
    <xf numFmtId="0" fontId="28" fillId="7" borderId="0" applyNumberFormat="0" applyBorder="0" applyAlignment="0" applyProtection="0">
      <alignment vertical="center"/>
    </xf>
    <xf numFmtId="0" fontId="46" fillId="37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8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7" fillId="0" borderId="0" applyFont="0" applyFill="0" applyBorder="0" applyAlignment="0" applyProtection="0"/>
    <xf numFmtId="0" fontId="2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0" borderId="0"/>
    <xf numFmtId="0" fontId="23" fillId="6" borderId="0" applyNumberFormat="0" applyBorder="0" applyAlignment="0" applyProtection="0">
      <alignment vertical="center"/>
    </xf>
    <xf numFmtId="0" fontId="1" fillId="0" borderId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23" fillId="6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" fontId="5" fillId="0" borderId="1">
      <alignment vertical="center"/>
      <protection locked="0"/>
    </xf>
    <xf numFmtId="0" fontId="23" fillId="6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82" fontId="32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4" borderId="0" applyNumberFormat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83" fontId="59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22" fillId="0" borderId="15" applyNumberFormat="0" applyFill="0" applyAlignment="0" applyProtection="0">
      <alignment vertical="center"/>
    </xf>
    <xf numFmtId="184" fontId="59" fillId="0" borderId="0" applyFont="0" applyFill="0" applyBorder="0" applyAlignment="0" applyProtection="0"/>
    <xf numFmtId="0" fontId="19" fillId="4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187" fontId="32" fillId="0" borderId="0" applyFon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4" fillId="0" borderId="0"/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64" fillId="0" borderId="0"/>
    <xf numFmtId="188" fontId="5" fillId="0" borderId="1">
      <alignment vertical="center"/>
      <protection locked="0"/>
    </xf>
    <xf numFmtId="0" fontId="31" fillId="0" borderId="0"/>
    <xf numFmtId="0" fontId="65" fillId="0" borderId="0"/>
  </cellStyleXfs>
  <cellXfs count="117">
    <xf numFmtId="0" fontId="0" fillId="0" borderId="0" xfId="0"/>
    <xf numFmtId="0" fontId="1" fillId="0" borderId="0" xfId="519" applyFont="1"/>
    <xf numFmtId="0" fontId="0" fillId="0" borderId="0" xfId="519"/>
    <xf numFmtId="0" fontId="2" fillId="0" borderId="0" xfId="519" applyFont="1" applyAlignment="1"/>
    <xf numFmtId="0" fontId="3" fillId="0" borderId="0" xfId="152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4" fillId="0" borderId="0" xfId="152" applyFont="1" applyBorder="1" applyAlignment="1"/>
    <xf numFmtId="0" fontId="1" fillId="0" borderId="1" xfId="519" applyFont="1" applyBorder="1" applyAlignment="1">
      <alignment horizontal="center" vertical="center"/>
    </xf>
    <xf numFmtId="0" fontId="1" fillId="0" borderId="1" xfId="519" applyFont="1" applyBorder="1" applyAlignment="1">
      <alignment horizontal="center" vertical="center" wrapText="1"/>
    </xf>
    <xf numFmtId="189" fontId="5" fillId="0" borderId="1" xfId="0" applyNumberFormat="1" applyFont="1" applyFill="1" applyBorder="1" applyAlignment="1" applyProtection="1">
      <alignment vertical="center" wrapText="1"/>
    </xf>
    <xf numFmtId="190" fontId="6" fillId="0" borderId="1" xfId="0" applyNumberFormat="1" applyFont="1" applyFill="1" applyBorder="1" applyAlignment="1">
      <alignment horizontal="center" vertical="center"/>
    </xf>
    <xf numFmtId="0" fontId="0" fillId="0" borderId="1" xfId="519" applyBorder="1"/>
    <xf numFmtId="0" fontId="7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8" fillId="0" borderId="0" xfId="0" applyFont="1" applyFill="1" applyAlignment="1">
      <alignment horizontal="center" vertical="center"/>
    </xf>
    <xf numFmtId="0" fontId="2" fillId="0" borderId="0" xfId="0" applyFont="1"/>
    <xf numFmtId="0" fontId="7" fillId="0" borderId="0" xfId="0" applyNumberFormat="1" applyFont="1" applyFill="1" applyAlignment="1" applyProtection="1">
      <alignment horizontal="centerContinuous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191" fontId="1" fillId="0" borderId="1" xfId="0" applyNumberFormat="1" applyFont="1" applyFill="1" applyBorder="1" applyAlignment="1" applyProtection="1">
      <alignment horizontal="right" vertical="center" wrapText="1"/>
    </xf>
    <xf numFmtId="192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 indent="2"/>
    </xf>
    <xf numFmtId="191" fontId="1" fillId="0" borderId="3" xfId="0" applyNumberFormat="1" applyFont="1" applyFill="1" applyBorder="1" applyAlignment="1" applyProtection="1">
      <alignment horizontal="right" vertical="center" wrapText="1"/>
    </xf>
    <xf numFmtId="18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0" xfId="0" applyNumberFormat="1" applyFont="1" applyFill="1" applyAlignment="1" applyProtection="1">
      <alignment horizontal="left" vertical="center"/>
    </xf>
    <xf numFmtId="191" fontId="1" fillId="0" borderId="3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90" fontId="0" fillId="0" borderId="1" xfId="0" applyNumberFormat="1" applyFill="1" applyBorder="1" applyAlignment="1" applyProtection="1">
      <alignment horizontal="center" vertical="center" wrapText="1"/>
    </xf>
    <xf numFmtId="19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152"/>
    <xf numFmtId="0" fontId="3" fillId="0" borderId="0" xfId="152" applyFont="1" applyAlignment="1">
      <alignment vertical="center"/>
    </xf>
    <xf numFmtId="0" fontId="4" fillId="0" borderId="0" xfId="152" applyFont="1"/>
    <xf numFmtId="0" fontId="4" fillId="0" borderId="0" xfId="152" applyFont="1" applyAlignment="1">
      <alignment horizontal="right"/>
    </xf>
    <xf numFmtId="0" fontId="4" fillId="0" borderId="1" xfId="152" applyFont="1" applyBorder="1" applyAlignment="1">
      <alignment horizontal="center" vertical="center" wrapText="1"/>
    </xf>
    <xf numFmtId="0" fontId="4" fillId="0" borderId="1" xfId="152" applyFont="1" applyBorder="1" applyAlignment="1">
      <alignment horizontal="center" vertical="center"/>
    </xf>
    <xf numFmtId="0" fontId="1" fillId="0" borderId="0" xfId="152" applyBorder="1"/>
    <xf numFmtId="0" fontId="4" fillId="0" borderId="0" xfId="152" applyFont="1" applyBorder="1" applyAlignment="1">
      <alignment horizontal="center" vertical="center" wrapText="1"/>
    </xf>
    <xf numFmtId="0" fontId="4" fillId="0" borderId="0" xfId="152" applyFont="1" applyAlignment="1">
      <alignment vertical="center"/>
    </xf>
    <xf numFmtId="189" fontId="1" fillId="0" borderId="1" xfId="0" applyNumberFormat="1" applyFont="1" applyFill="1" applyBorder="1" applyAlignment="1" applyProtection="1">
      <alignment horizontal="left" vertical="center" wrapText="1"/>
    </xf>
    <xf numFmtId="193" fontId="1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4" fontId="1" fillId="0" borderId="1" xfId="0" applyNumberFormat="1" applyFont="1" applyFill="1" applyBorder="1" applyAlignment="1" applyProtection="1">
      <alignment horizontal="right" vertical="center" wrapText="1"/>
    </xf>
    <xf numFmtId="189" fontId="5" fillId="0" borderId="4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92" fontId="1" fillId="0" borderId="1" xfId="0" applyNumberFormat="1" applyFont="1" applyFill="1" applyBorder="1" applyAlignment="1" applyProtection="1">
      <alignment horizontal="center" vertical="center" wrapText="1"/>
    </xf>
    <xf numFmtId="19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Alignment="1">
      <alignment horizontal="centerContinuous" vertical="top"/>
    </xf>
    <xf numFmtId="0" fontId="7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194" fontId="1" fillId="0" borderId="1" xfId="0" applyNumberFormat="1" applyFont="1" applyFill="1" applyBorder="1" applyAlignment="1" applyProtection="1">
      <alignment horizontal="center" vertical="center" wrapText="1"/>
    </xf>
    <xf numFmtId="191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91" fontId="1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/>
    </xf>
    <xf numFmtId="191" fontId="1" fillId="0" borderId="2" xfId="0" applyNumberFormat="1" applyFont="1" applyFill="1" applyBorder="1" applyAlignment="1" applyProtection="1">
      <alignment horizontal="right" vertical="center" wrapText="1"/>
    </xf>
    <xf numFmtId="191" fontId="1" fillId="0" borderId="4" xfId="0" applyNumberFormat="1" applyFont="1" applyFill="1" applyBorder="1" applyAlignment="1" applyProtection="1">
      <alignment horizontal="left" vertical="center" wrapText="1"/>
    </xf>
    <xf numFmtId="19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 indent="3"/>
    </xf>
    <xf numFmtId="191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95" fontId="1" fillId="0" borderId="0" xfId="0" applyNumberFormat="1" applyFont="1" applyFill="1" applyAlignment="1" applyProtection="1">
      <alignment horizontal="right" vertical="center" wrapText="1"/>
    </xf>
    <xf numFmtId="0" fontId="8" fillId="0" borderId="0" xfId="0" applyFont="1" applyFill="1" applyAlignment="1">
      <alignment vertical="center"/>
    </xf>
    <xf numFmtId="191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left" vertical="center"/>
    </xf>
    <xf numFmtId="196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right" vertical="top"/>
    </xf>
    <xf numFmtId="196" fontId="7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196" fontId="8" fillId="0" borderId="0" xfId="0" applyNumberFormat="1" applyFont="1" applyFill="1" applyAlignment="1">
      <alignment vertical="center"/>
    </xf>
    <xf numFmtId="0" fontId="0" fillId="0" borderId="0" xfId="0" applyFont="1" applyFill="1"/>
    <xf numFmtId="194" fontId="8" fillId="0" borderId="0" xfId="0" applyNumberFormat="1" applyFont="1" applyFill="1" applyAlignment="1" applyProtection="1">
      <alignment horizontal="right" vertical="top"/>
    </xf>
    <xf numFmtId="197" fontId="7" fillId="0" borderId="0" xfId="0" applyNumberFormat="1" applyFont="1" applyFill="1" applyAlignment="1" applyProtection="1">
      <alignment horizontal="center" vertical="top"/>
    </xf>
    <xf numFmtId="194" fontId="1" fillId="0" borderId="0" xfId="0" applyNumberFormat="1" applyFont="1" applyFill="1" applyAlignment="1" applyProtection="1">
      <alignment horizontal="left"/>
    </xf>
    <xf numFmtId="194" fontId="1" fillId="0" borderId="0" xfId="0" applyNumberFormat="1" applyFont="1" applyFill="1" applyAlignment="1" applyProtection="1">
      <alignment horizontal="right"/>
    </xf>
    <xf numFmtId="194" fontId="0" fillId="0" borderId="1" xfId="0" applyNumberFormat="1" applyFont="1" applyFill="1" applyBorder="1" applyAlignment="1" applyProtection="1">
      <alignment horizontal="center" vertical="center" wrapText="1"/>
    </xf>
    <xf numFmtId="19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94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98" fontId="1" fillId="0" borderId="1" xfId="0" applyNumberFormat="1" applyFont="1" applyFill="1" applyBorder="1" applyAlignment="1">
      <alignment horizontal="center" vertical="center" wrapText="1"/>
    </xf>
    <xf numFmtId="198" fontId="0" fillId="0" borderId="1" xfId="0" applyNumberFormat="1" applyFont="1" applyFill="1" applyBorder="1" applyAlignment="1">
      <alignment horizontal="center" vertical="center" wrapText="1"/>
    </xf>
    <xf numFmtId="191" fontId="0" fillId="0" borderId="4" xfId="0" applyNumberFormat="1" applyFont="1" applyFill="1" applyBorder="1" applyAlignment="1" applyProtection="1">
      <alignment horizontal="center" vertical="center" wrapText="1"/>
    </xf>
    <xf numFmtId="191" fontId="0" fillId="0" borderId="3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196" fontId="8" fillId="0" borderId="1" xfId="0" applyNumberFormat="1" applyFont="1" applyFill="1" applyBorder="1" applyAlignment="1">
      <alignment vertical="center"/>
    </xf>
    <xf numFmtId="194" fontId="0" fillId="0" borderId="2" xfId="0" applyNumberFormat="1" applyFont="1" applyFill="1" applyBorder="1" applyAlignment="1" applyProtection="1">
      <alignment vertical="center" wrapText="1"/>
    </xf>
    <xf numFmtId="196" fontId="0" fillId="0" borderId="2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" fontId="1" fillId="0" borderId="5" xfId="0" applyNumberFormat="1" applyFont="1" applyFill="1" applyBorder="1" applyAlignment="1" applyProtection="1">
      <alignment horizontal="right" vertical="center" wrapText="1"/>
    </xf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20% - 强调文字颜色 1 2" xfId="50"/>
    <cellStyle name="差_县区合并测算20080421_民生政策最低支出需求" xfId="51"/>
    <cellStyle name="差_县市旗测算-新科目（20080627）_县市旗测算-新科目（含人口规模效应）" xfId="52"/>
    <cellStyle name="差_行政公检法测算_民生政策最低支出需求" xfId="53"/>
    <cellStyle name="差_30云南_1" xfId="54"/>
    <cellStyle name="好_34青海" xfId="55"/>
    <cellStyle name="差_30云南_1_财力性转移支付2010年预算参考数" xfId="56"/>
    <cellStyle name="好_人员工资和公用经费3" xfId="57"/>
    <cellStyle name="Accent2 - 40%" xfId="58"/>
    <cellStyle name="差_县市旗测算20080508" xfId="59"/>
    <cellStyle name="差_自行调整差异系数顺序" xfId="60"/>
    <cellStyle name="20% - Accent4" xfId="61"/>
    <cellStyle name="好_分析缺口率_财力性转移支付2010年预算参考数" xfId="62"/>
    <cellStyle name="差_市辖区测算-新科目（20080626）" xfId="63"/>
    <cellStyle name="差_缺口县区测算(财政部标准)" xfId="64"/>
    <cellStyle name="Accent2 - 60%" xfId="65"/>
    <cellStyle name="好_县市旗测算20080508_县市旗测算-新科目（含人口规模效应）" xfId="66"/>
    <cellStyle name="差_安徽 缺口县区测算(地方填报)1_财力性转移支付2010年预算参考数" xfId="67"/>
    <cellStyle name="常规 6" xfId="68"/>
    <cellStyle name="好_行政（人员）_民生政策最低支出需求_财力性转移支付2010年预算参考数" xfId="69"/>
    <cellStyle name="好_教育(按照总人口测算）—20080416_不含人员经费系数_财力性转移支付2010年预算参考数" xfId="70"/>
    <cellStyle name="常规 5 2" xfId="71"/>
    <cellStyle name="差_2006年28四川" xfId="72"/>
    <cellStyle name="百分比 4" xfId="73"/>
    <cellStyle name="差_测算结果汇总_财力性转移支付2010年预算参考数" xfId="74"/>
    <cellStyle name="百分比 5" xfId="75"/>
    <cellStyle name="差_核定人数下发表" xfId="76"/>
    <cellStyle name="差_农林水和城市维护标准支出20080505－县区合计_财力性转移支付2010年预算参考数" xfId="77"/>
    <cellStyle name="差_测算结果_财力性转移支付2010年预算参考数" xfId="78"/>
    <cellStyle name="好_汇总表_财力性转移支付2010年预算参考数" xfId="79"/>
    <cellStyle name="Input" xfId="80"/>
    <cellStyle name="常规 26" xfId="81"/>
    <cellStyle name="差_2007一般预算支出口径剔除表" xfId="82"/>
    <cellStyle name="40% - 强调文字颜色 4 2" xfId="83"/>
    <cellStyle name="好_县市旗测算-新科目（20080626）_不含人员经费系数_财力性转移支付2010年预算参考数" xfId="84"/>
    <cellStyle name="Currency [0]" xfId="85"/>
    <cellStyle name="好_数据--基础数据--预算组--2015年人代会预算部分--2015.01.20--人代会前第6稿--按姚局意见改--调市级项级明细" xfId="86"/>
    <cellStyle name="好_云南 缺口县区测算(地方填报)" xfId="87"/>
    <cellStyle name="差_Book2" xfId="88"/>
    <cellStyle name="好_市辖区测算-新科目（20080626）_财力性转移支付2010年预算参考数" xfId="89"/>
    <cellStyle name="差_平邑_财力性转移支付2010年预算参考数" xfId="90"/>
    <cellStyle name="千位[0]_(人代会用)" xfId="91"/>
    <cellStyle name="Heading 3" xfId="92"/>
    <cellStyle name="差_教育(按照总人口测算）—20080416_县市旗测算-新科目（含人口规模效应）_财力性转移支付2010年预算参考数" xfId="93"/>
    <cellStyle name="差_行政（人员）_县市旗测算-新科目（含人口规模效应）" xfId="94"/>
    <cellStyle name="差_县市旗测算-新科目（20080626）_不含人员经费系数" xfId="95"/>
    <cellStyle name="好_同德_财力性转移支付2010年预算参考数" xfId="96"/>
    <cellStyle name="好_市辖区测算20080510_县市旗测算-新科目（含人口规模效应）_财力性转移支付2010年预算参考数" xfId="97"/>
    <cellStyle name="千位分隔[0] 2" xfId="98"/>
    <cellStyle name="差_教育(按照总人口测算）—20080416_不含人员经费系数_财力性转移支付2010年预算参考数" xfId="99"/>
    <cellStyle name="差_2006年34青海_财力性转移支付2010年预算参考数" xfId="100"/>
    <cellStyle name="差_其他部门(按照总人口测算）—20080416_不含人员经费系数_财力性转移支付2010年预算参考数" xfId="101"/>
    <cellStyle name="差_行政公检法测算_县市旗测算-新科目（含人口规模效应）" xfId="102"/>
    <cellStyle name="差_行政(燃修费)_民生政策最低支出需求" xfId="103"/>
    <cellStyle name="差_分县成本差异系数_民生政策最低支出需求_财力性转移支付2010年预算参考数" xfId="104"/>
    <cellStyle name="差_市辖区测算20080510_民生政策最低支出需求_财力性转移支付2010年预算参考数" xfId="105"/>
    <cellStyle name="差_2006年全省财力计算表（中央、决算）" xfId="106"/>
    <cellStyle name="好_成本差异系数" xfId="107"/>
    <cellStyle name="差_2_财力性转移支付2010年预算参考数" xfId="108"/>
    <cellStyle name="_ET_STYLE_NoName_00_" xfId="109"/>
    <cellStyle name="20% - Accent2" xfId="110"/>
    <cellStyle name="差_县市旗测算-新科目（20080626）_民生政策最低支出需求" xfId="111"/>
    <cellStyle name="好_行政公检法测算_县市旗测算-新科目（含人口规模效应）_财力性转移支付2010年预算参考数" xfId="112"/>
    <cellStyle name="20% - Accent3" xfId="113"/>
    <cellStyle name="好_11大理_财力性转移支付2010年预算参考数" xfId="114"/>
    <cellStyle name="20% - Accent5" xfId="115"/>
    <cellStyle name="好_县市旗测算-新科目（20080626）_民生政策最低支出需求" xfId="116"/>
    <cellStyle name="差_其他部门(按照总人口测算）—20080416_县市旗测算-新科目（含人口规模效应）_财力性转移支付2010年预算参考数" xfId="117"/>
    <cellStyle name="20% - Accent6" xfId="118"/>
    <cellStyle name="差_2006年30云南" xfId="119"/>
    <cellStyle name="?鹎%U龡&amp;H齲_x0001_C铣_x0014__x0007__x0001__x0001_" xfId="120"/>
    <cellStyle name="差_2008年全省汇总收支计算表_财力性转移支付2010年预算参考数" xfId="121"/>
    <cellStyle name="20% - Accent1" xfId="122"/>
    <cellStyle name="Accent1 - 20%" xfId="123"/>
    <cellStyle name="20% - 强调文字颜色 2 2" xfId="124"/>
    <cellStyle name="差_自行调整差异系数顺序_财力性转移支付2010年预算参考数" xfId="125"/>
    <cellStyle name="好_03昭通" xfId="126"/>
    <cellStyle name="20% - 强调文字颜色 3 2" xfId="127"/>
    <cellStyle name="Heading 2" xfId="128"/>
    <cellStyle name="好_其他部门(按照总人口测算）—20080416_县市旗测算-新科目（含人口规模效应）" xfId="129"/>
    <cellStyle name="常规 3" xfId="130"/>
    <cellStyle name="20% - 强调文字颜色 4 2" xfId="131"/>
    <cellStyle name="콤마_BOILER-CO1" xfId="132"/>
    <cellStyle name="20% - 强调文字颜色 5 2" xfId="133"/>
    <cellStyle name="差_重点民生支出需求测算表社保（农村低保）081112" xfId="134"/>
    <cellStyle name="20% - 强调文字颜色 6 2" xfId="135"/>
    <cellStyle name="40% - Accent1" xfId="136"/>
    <cellStyle name="千位分季_新建 Microsoft Excel 工作表" xfId="137"/>
    <cellStyle name="好_卫生部门_财力性转移支付2010年预算参考数" xfId="138"/>
    <cellStyle name="40% - Accent2" xfId="139"/>
    <cellStyle name="差_不含人员经费系数_财力性转移支付2010年预算参考数" xfId="140"/>
    <cellStyle name="差_22湖南_财力性转移支付2010年预算参考数" xfId="141"/>
    <cellStyle name="差_汇总表_财力性转移支付2010年预算参考数" xfId="142"/>
    <cellStyle name="差_云南 缺口县区测算(地方填报)" xfId="143"/>
    <cellStyle name="好_县区合并测算20080423(按照各省比重）" xfId="144"/>
    <cellStyle name="40% - Accent3" xfId="145"/>
    <cellStyle name="好_山东省民生支出标准" xfId="146"/>
    <cellStyle name="40% - Accent4" xfId="147"/>
    <cellStyle name="Normal - Style1" xfId="148"/>
    <cellStyle name="警告文本 2" xfId="149"/>
    <cellStyle name="40% - Accent5" xfId="150"/>
    <cellStyle name="好_第五部分(才淼、饶永宏）" xfId="151"/>
    <cellStyle name="常规_附件 5 " xfId="152"/>
    <cellStyle name="40% - Accent6" xfId="153"/>
    <cellStyle name="40% - 强调文字颜色 1 2" xfId="154"/>
    <cellStyle name="40% - 强调文字颜色 2 2" xfId="155"/>
    <cellStyle name="40% - 强调文字颜色 3 2" xfId="156"/>
    <cellStyle name="40% - 强调文字颜色 5 2" xfId="157"/>
    <cellStyle name="40% - 强调文字颜色 6 2" xfId="158"/>
    <cellStyle name="差_行政公检法测算_不含人员经费系数" xfId="159"/>
    <cellStyle name="常规 4_2008年横排表0721" xfId="160"/>
    <cellStyle name="差_03昭通" xfId="161"/>
    <cellStyle name="差_行政公检法测算_不含人员经费系数_财力性转移支付2010年预算参考数" xfId="162"/>
    <cellStyle name="强调 2" xfId="163"/>
    <cellStyle name="60% - Accent1" xfId="164"/>
    <cellStyle name="Comma_1995" xfId="165"/>
    <cellStyle name="差_同德" xfId="166"/>
    <cellStyle name="常规 2 2" xfId="167"/>
    <cellStyle name="强调 3" xfId="168"/>
    <cellStyle name="60% - Accent2" xfId="169"/>
    <cellStyle name="差_市辖区测算20080510_县市旗测算-新科目（含人口规模效应）_财力性转移支付2010年预算参考数" xfId="170"/>
    <cellStyle name="常规 2 3" xfId="171"/>
    <cellStyle name="60% - Accent3" xfId="172"/>
    <cellStyle name="常规 2 4" xfId="173"/>
    <cellStyle name="60% - Accent4" xfId="174"/>
    <cellStyle name="差_县区合并测算20080421_县市旗测算-新科目（含人口规模效应）_财力性转移支付2010年预算参考数" xfId="175"/>
    <cellStyle name="强调文字颜色 4 2" xfId="176"/>
    <cellStyle name="60% - Accent5" xfId="177"/>
    <cellStyle name="好_检验表" xfId="178"/>
    <cellStyle name="60% - Accent6" xfId="179"/>
    <cellStyle name="Heading 4" xfId="180"/>
    <cellStyle name="콤마 [0]_BOILER-CO1" xfId="181"/>
    <cellStyle name="好_县市旗测算-新科目（20080627）_财力性转移支付2010年预算参考数" xfId="182"/>
    <cellStyle name="好_市辖区测算-新科目（20080626）_县市旗测算-新科目（含人口规模效应）_财力性转移支付2010年预算参考数" xfId="183"/>
    <cellStyle name="好_2008年预计支出与2007年对比" xfId="184"/>
    <cellStyle name="60% - 强调文字颜色 1 2" xfId="185"/>
    <cellStyle name="好_县市旗测算20080508_不含人员经费系数_财力性转移支付2010年预算参考数" xfId="186"/>
    <cellStyle name="好_社保处下达区县2015年指标（第二批）" xfId="187"/>
    <cellStyle name="60% - 强调文字颜色 2 2" xfId="188"/>
    <cellStyle name="差_34青海_财力性转移支付2010年预算参考数" xfId="189"/>
    <cellStyle name="常规 5" xfId="190"/>
    <cellStyle name="差_文体广播事业(按照总人口测算）—20080416_民生政策最低支出需求_财力性转移支付2010年预算参考数" xfId="191"/>
    <cellStyle name="60% - 强调文字颜色 3 2" xfId="192"/>
    <cellStyle name="60% - 强调文字颜色 4 2" xfId="193"/>
    <cellStyle name="Neutral" xfId="194"/>
    <cellStyle name="差_行政公检法测算_民生政策最低支出需求_财力性转移支付2010年预算参考数" xfId="195"/>
    <cellStyle name="60% - 强调文字颜色 5 2" xfId="196"/>
    <cellStyle name="60% - 强调文字颜色 6 2" xfId="197"/>
    <cellStyle name="Accent1" xfId="198"/>
    <cellStyle name="Accent1 - 40%" xfId="199"/>
    <cellStyle name="Accent1 - 60%" xfId="200"/>
    <cellStyle name="差_县市旗测算20080508_民生政策最低支出需求" xfId="201"/>
    <cellStyle name="差_人员工资和公用经费3" xfId="202"/>
    <cellStyle name="好_农林水和城市维护标准支出20080505－县区合计_县市旗测算-新科目（含人口规模效应）_财力性转移支付2010年预算参考数" xfId="203"/>
    <cellStyle name="Accent1_2006年33甘肃" xfId="204"/>
    <cellStyle name="Accent2" xfId="205"/>
    <cellStyle name="Accent2 - 20%" xfId="206"/>
    <cellStyle name="Accent2_2006年33甘肃" xfId="207"/>
    <cellStyle name="Accent3" xfId="208"/>
    <cellStyle name="Accent3 - 20%" xfId="209"/>
    <cellStyle name="差_县市旗测算20080508_民生政策最低支出需求_财力性转移支付2010年预算参考数" xfId="210"/>
    <cellStyle name="好_0502通海县" xfId="211"/>
    <cellStyle name="Accent3 - 40%" xfId="212"/>
    <cellStyle name="好_自行调整差异系数顺序" xfId="213"/>
    <cellStyle name="Accent3 - 60%" xfId="214"/>
    <cellStyle name="差_县市旗测算-新科目（20080627）" xfId="215"/>
    <cellStyle name="Accent3_2006年33甘肃" xfId="216"/>
    <cellStyle name="差_县市旗测算20080508_县市旗测算-新科目（含人口规模效应）_财力性转移支付2010年预算参考数" xfId="217"/>
    <cellStyle name="Accent4" xfId="218"/>
    <cellStyle name="差_2006年22湖南_财力性转移支付2010年预算参考数" xfId="219"/>
    <cellStyle name="好_行政（人员）_不含人员经费系数" xfId="220"/>
    <cellStyle name="Accent4 - 20%" xfId="221"/>
    <cellStyle name="好_县市旗测算20080508_县市旗测算-新科目（含人口规模效应）_财力性转移支付2010年预算参考数" xfId="222"/>
    <cellStyle name="Accent4 - 40%" xfId="223"/>
    <cellStyle name="差_安徽 缺口县区测算(地方填报)1" xfId="224"/>
    <cellStyle name="好_行政(燃修费)" xfId="225"/>
    <cellStyle name="Accent4 - 60%" xfId="226"/>
    <cellStyle name="Accent5" xfId="227"/>
    <cellStyle name="差_县区合并测算20080423(按照各省比重）_县市旗测算-新科目（含人口规模效应）_财力性转移支付2010年预算参考数" xfId="228"/>
    <cellStyle name="Accent5 - 20%" xfId="229"/>
    <cellStyle name="千分位[0]_ 白土" xfId="230"/>
    <cellStyle name="好_县市旗测算-新科目（20080627）_民生政策最低支出需求" xfId="231"/>
    <cellStyle name="好_不含人员经费系数_财力性转移支付2010年预算参考数" xfId="232"/>
    <cellStyle name="Accent5 - 40%" xfId="233"/>
    <cellStyle name="好_农林水和城市维护标准支出20080505－县区合计_县市旗测算-新科目（含人口规模效应）" xfId="234"/>
    <cellStyle name="Accent5 - 60%" xfId="235"/>
    <cellStyle name="差_2006年28四川_财力性转移支付2010年预算参考数" xfId="236"/>
    <cellStyle name="常规 12" xfId="237"/>
    <cellStyle name="Accent6" xfId="238"/>
    <cellStyle name="Accent6 - 20%" xfId="239"/>
    <cellStyle name="好_县区合并测算20080421_不含人员经费系数" xfId="240"/>
    <cellStyle name="差_07临沂" xfId="241"/>
    <cellStyle name="好_县区合并测算20080421_财力性转移支付2010年预算参考数" xfId="242"/>
    <cellStyle name="Accent6 - 40%" xfId="243"/>
    <cellStyle name="Accent6 - 60%" xfId="244"/>
    <cellStyle name="差_数据--基础数据--预算组--2015年人代会预算部分--2015.01.20--人代会前第6稿--按姚局意见改--调市级项级明细" xfId="245"/>
    <cellStyle name="Accent6_2006年33甘肃" xfId="246"/>
    <cellStyle name="Bad" xfId="247"/>
    <cellStyle name="好_缺口县区测算(按2007支出增长25%测算)" xfId="248"/>
    <cellStyle name="Calc Currency (0)" xfId="249"/>
    <cellStyle name="差_530623_2006年县级财政报表附表" xfId="250"/>
    <cellStyle name="Calculation" xfId="251"/>
    <cellStyle name="Check Cell" xfId="252"/>
    <cellStyle name="常规 15" xfId="253"/>
    <cellStyle name="常规 20" xfId="254"/>
    <cellStyle name="好_河南 缺口县区测算(地方填报白)_财力性转移支付2010年预算参考数" xfId="255"/>
    <cellStyle name="ColLevel_0" xfId="256"/>
    <cellStyle name="好_县市旗测算20080508" xfId="257"/>
    <cellStyle name="Comma [0]" xfId="258"/>
    <cellStyle name="통화_BOILER-CO1" xfId="259"/>
    <cellStyle name="comma zerodec" xfId="260"/>
    <cellStyle name="Currency_1995" xfId="261"/>
    <cellStyle name="差_河南 缺口县区测算(地方填报白)" xfId="262"/>
    <cellStyle name="常规 13" xfId="263"/>
    <cellStyle name="Currency1" xfId="264"/>
    <cellStyle name="差_一般预算支出口径剔除表_财力性转移支付2010年预算参考数" xfId="265"/>
    <cellStyle name="Date" xfId="266"/>
    <cellStyle name="Dollar (zero dec)" xfId="267"/>
    <cellStyle name="差_1110洱源县" xfId="268"/>
    <cellStyle name="强调文字颜色 1 2" xfId="269"/>
    <cellStyle name="Explanatory Text" xfId="270"/>
    <cellStyle name="差_文体广播事业(按照总人口测算）—20080416_不含人员经费系数" xfId="271"/>
    <cellStyle name="Fixed" xfId="272"/>
    <cellStyle name="好_成本差异系数（含人口规模）_财力性转移支付2010年预算参考数" xfId="273"/>
    <cellStyle name="Good" xfId="274"/>
    <cellStyle name="常规 10" xfId="275"/>
    <cellStyle name="标题 2 2" xfId="276"/>
    <cellStyle name="差_行政公检法测算" xfId="277"/>
    <cellStyle name="Grey" xfId="278"/>
    <cellStyle name="Header1" xfId="279"/>
    <cellStyle name="Header2" xfId="280"/>
    <cellStyle name="Heading 1" xfId="281"/>
    <cellStyle name="HEADING1" xfId="282"/>
    <cellStyle name="HEADING2" xfId="283"/>
    <cellStyle name="Input [yellow]" xfId="284"/>
    <cellStyle name="好_行政(燃修费)_不含人员经费系数_财力性转移支付2010年预算参考数" xfId="285"/>
    <cellStyle name="Input_20121229 提供执行转移支付" xfId="286"/>
    <cellStyle name="检查单元格 2" xfId="287"/>
    <cellStyle name="Linked Cell" xfId="288"/>
    <cellStyle name="归盒啦_95" xfId="289"/>
    <cellStyle name="差_09黑龙江_财力性转移支付2010年预算参考数" xfId="290"/>
    <cellStyle name="好_2007年一般预算支出剔除_财力性转移支付2010年预算参考数" xfId="291"/>
    <cellStyle name="差_27重庆" xfId="292"/>
    <cellStyle name="no dec" xfId="293"/>
    <cellStyle name="Norma,_laroux_4_营业在建 (2)_E21" xfId="294"/>
    <cellStyle name="好_Book1_财力性转移支付2010年预算参考数" xfId="295"/>
    <cellStyle name="Normal_#10-Headcount" xfId="296"/>
    <cellStyle name="差_县区合并测算20080423(按照各省比重）_不含人员经费系数" xfId="297"/>
    <cellStyle name="Note" xfId="298"/>
    <cellStyle name="好_不含人员经费系数" xfId="299"/>
    <cellStyle name="Output" xfId="300"/>
    <cellStyle name="Percent [2]" xfId="301"/>
    <cellStyle name="差_缺口县区测算(按核定人数)_财力性转移支付2010年预算参考数" xfId="302"/>
    <cellStyle name="好_教育(按照总人口测算）—20080416" xfId="303"/>
    <cellStyle name="Percent_laroux" xfId="304"/>
    <cellStyle name="好_2008年一般预算支出预计" xfId="305"/>
    <cellStyle name="RowLevel_0" xfId="306"/>
    <cellStyle name="常规 2" xfId="307"/>
    <cellStyle name="Title" xfId="308"/>
    <cellStyle name="好_农林水和城市维护标准支出20080505－县区合计_不含人员经费系数" xfId="309"/>
    <cellStyle name="好_附表" xfId="310"/>
    <cellStyle name="Total" xfId="311"/>
    <cellStyle name="Warning Text" xfId="312"/>
    <cellStyle name="百分比 2" xfId="313"/>
    <cellStyle name="差_12滨州_财力性转移支付2010年预算参考数" xfId="314"/>
    <cellStyle name="百分比 3" xfId="315"/>
    <cellStyle name="差_县市旗测算-新科目（20080626）_县市旗测算-新科目（含人口规模效应）_财力性转移支付2010年预算参考数" xfId="316"/>
    <cellStyle name="差_2007年收支情况及2008年收支预计表(汇总表)_财力性转移支付2010年预算参考数" xfId="317"/>
    <cellStyle name="好_教育(按照总人口测算）—20080416_县市旗测算-新科目（含人口规模效应）" xfId="318"/>
    <cellStyle name="标题 1 2" xfId="319"/>
    <cellStyle name="差_30云南" xfId="320"/>
    <cellStyle name="差_文体广播事业(按照总人口测算）—20080416_财力性转移支付2010年预算参考数" xfId="321"/>
    <cellStyle name="标题 3 2" xfId="322"/>
    <cellStyle name="差_农林水和城市维护标准支出20080505－县区合计_县市旗测算-新科目（含人口规模效应）" xfId="323"/>
    <cellStyle name="千位分隔 3" xfId="324"/>
    <cellStyle name="标题 4 2" xfId="325"/>
    <cellStyle name="好_第一部分：综合全" xfId="326"/>
    <cellStyle name="标题 5" xfId="327"/>
    <cellStyle name="差_青海 缺口县区测算(地方填报)" xfId="328"/>
    <cellStyle name="差_丽江汇总" xfId="329"/>
    <cellStyle name="表标题" xfId="330"/>
    <cellStyle name="差_缺口县区测算(财政部标准)_财力性转移支付2010年预算参考数" xfId="331"/>
    <cellStyle name="差 2" xfId="332"/>
    <cellStyle name="差_教育(按照总人口测算）—20080416_不含人员经费系数" xfId="333"/>
    <cellStyle name="差_2006年27重庆_财力性转移支付2010年预算参考数" xfId="334"/>
    <cellStyle name="差_00省级(打印)" xfId="335"/>
    <cellStyle name="差_文体广播事业(按照总人口测算）—20080416" xfId="336"/>
    <cellStyle name="差_0502通海县" xfId="337"/>
    <cellStyle name="好_河南 缺口县区测算(地方填报白)" xfId="338"/>
    <cellStyle name="差_05潍坊" xfId="339"/>
    <cellStyle name="好_缺口县区测算（11.13）" xfId="340"/>
    <cellStyle name="差_0605石屏县" xfId="341"/>
    <cellStyle name="差_其他部门(按照总人口测算）—20080416_财力性转移支付2010年预算参考数" xfId="342"/>
    <cellStyle name="好_缺口县区测算（11.13）_财力性转移支付2010年预算参考数" xfId="343"/>
    <cellStyle name="差_0605石屏县_财力性转移支付2010年预算参考数" xfId="344"/>
    <cellStyle name="差_09黑龙江" xfId="345"/>
    <cellStyle name="差_1" xfId="346"/>
    <cellStyle name="差_分县成本差异系数_民生政策最低支出需求" xfId="347"/>
    <cellStyle name="差_市辖区测算20080510_民生政策最低支出需求" xfId="348"/>
    <cellStyle name="差_1_财力性转移支付2010年预算参考数" xfId="349"/>
    <cellStyle name="好_平邑" xfId="350"/>
    <cellStyle name="好_27重庆" xfId="351"/>
    <cellStyle name="差_1110洱源县_财力性转移支付2010年预算参考数" xfId="352"/>
    <cellStyle name="好_34青海_财力性转移支付2010年预算参考数" xfId="353"/>
    <cellStyle name="差_11大理" xfId="354"/>
    <cellStyle name="差_11大理_财力性转移支付2010年预算参考数" xfId="355"/>
    <cellStyle name="差_12滨州" xfId="356"/>
    <cellStyle name="差_14安徽" xfId="357"/>
    <cellStyle name="差_云南省2008年转移支付测算——州市本级考核部分及政策性测算" xfId="358"/>
    <cellStyle name="好_总人口" xfId="359"/>
    <cellStyle name="差_14安徽_财力性转移支付2010年预算参考数" xfId="360"/>
    <cellStyle name="差_云南省2008年转移支付测算——州市本级考核部分及政策性测算_财力性转移支付2010年预算参考数" xfId="361"/>
    <cellStyle name="好_00省级(打印)" xfId="362"/>
    <cellStyle name="差_2" xfId="363"/>
    <cellStyle name="差_2006年22湖南" xfId="364"/>
    <cellStyle name="好_县市旗测算20080508_财力性转移支付2010年预算参考数" xfId="365"/>
    <cellStyle name="差_2006年27重庆" xfId="366"/>
    <cellStyle name="差_卫生(按照总人口测算）—20080416_县市旗测算-新科目（含人口规模效应）" xfId="367"/>
    <cellStyle name="差_2006年33甘肃" xfId="368"/>
    <cellStyle name="差_2006年34青海" xfId="369"/>
    <cellStyle name="差_其他部门(按照总人口测算）—20080416_不含人员经费系数" xfId="370"/>
    <cellStyle name="差_2006年水利统计指标统计表" xfId="371"/>
    <cellStyle name="差_2006年水利统计指标统计表_财力性转移支付2010年预算参考数" xfId="372"/>
    <cellStyle name="好_县市旗测算-新科目（20080626）_县市旗测算-新科目（含人口规模效应）_财力性转移支付2010年预算参考数" xfId="373"/>
    <cellStyle name="差_2007年收支情况及2008年收支预计表(汇总表)" xfId="374"/>
    <cellStyle name="强调 1" xfId="375"/>
    <cellStyle name="差_2007年一般预算支出剔除" xfId="376"/>
    <cellStyle name="好_县市旗测算-新科目（20080626）_县市旗测算-新科目（含人口规模效应）" xfId="377"/>
    <cellStyle name="差_2007年一般预算支出剔除_财力性转移支付2010年预算参考数" xfId="378"/>
    <cellStyle name="差_2007一般预算支出口径剔除表_财力性转移支付2010年预算参考数" xfId="379"/>
    <cellStyle name="差_县区合并测算20080421_县市旗测算-新科目（含人口规模效应）" xfId="380"/>
    <cellStyle name="差_2008计算资料（8月5）" xfId="381"/>
    <cellStyle name="差_2008年全省汇总收支计算表" xfId="382"/>
    <cellStyle name="好_县市旗测算-新科目（20080627）" xfId="383"/>
    <cellStyle name="好_市辖区测算-新科目（20080626）_县市旗测算-新科目（含人口规模效应）" xfId="384"/>
    <cellStyle name="差_2008年一般预算支出预计" xfId="385"/>
    <cellStyle name="链接单元格 2" xfId="386"/>
    <cellStyle name="差_2008年预计支出与2007年对比" xfId="387"/>
    <cellStyle name="差_2008年支出核定" xfId="388"/>
    <cellStyle name="差_2008年支出调整" xfId="389"/>
    <cellStyle name="差_2008年支出调整_财力性转移支付2010年预算参考数" xfId="390"/>
    <cellStyle name="好_河南 缺口县区测算(地方填报)" xfId="391"/>
    <cellStyle name="差_2015年社会保险基金预算草案表样（报人大）" xfId="392"/>
    <cellStyle name="差_28四川" xfId="393"/>
    <cellStyle name="好_14安徽_财力性转移支付2010年预算参考数" xfId="394"/>
    <cellStyle name="差_2016年科目0114" xfId="395"/>
    <cellStyle name="差_2016人代会附表（2015-9-11）（姚局）-财经委" xfId="396"/>
    <cellStyle name="差_20河南" xfId="397"/>
    <cellStyle name="差_20河南_财力性转移支付2010年预算参考数" xfId="398"/>
    <cellStyle name="好_卫生部门" xfId="399"/>
    <cellStyle name="差_不含人员经费系数" xfId="400"/>
    <cellStyle name="好_530623_2006年县级财政报表附表" xfId="401"/>
    <cellStyle name="差_22湖南" xfId="402"/>
    <cellStyle name="差_27重庆_财力性转移支付2010年预算参考数" xfId="403"/>
    <cellStyle name="好_14安徽" xfId="404"/>
    <cellStyle name="差_28四川_财力性转移支付2010年预算参考数" xfId="405"/>
    <cellStyle name="差_检验表（调整后）" xfId="406"/>
    <cellStyle name="千位分隔 4" xfId="407"/>
    <cellStyle name="差_33甘肃" xfId="408"/>
    <cellStyle name="强调文字颜色 2 2" xfId="409"/>
    <cellStyle name="差_文体广播事业(按照总人口测算）—20080416_民生政策最低支出需求" xfId="410"/>
    <cellStyle name="好_县市旗测算20080508_不含人员经费系数" xfId="411"/>
    <cellStyle name="差_34青海" xfId="412"/>
    <cellStyle name="差_34青海_1" xfId="413"/>
    <cellStyle name="差_34青海_1_财力性转移支付2010年预算参考数" xfId="414"/>
    <cellStyle name="差_530629_2006年县级财政报表附表" xfId="415"/>
    <cellStyle name="差_5334_2006年迪庆县级财政报表附表" xfId="416"/>
    <cellStyle name="差_Book1" xfId="417"/>
    <cellStyle name="好_市辖区测算-新科目（20080626）" xfId="418"/>
    <cellStyle name="差_Book1_财力性转移支付2010年预算参考数" xfId="419"/>
    <cellStyle name="差_平邑" xfId="420"/>
    <cellStyle name="好_云南 缺口县区测算(地方填报)_财力性转移支付2010年预算参考数" xfId="421"/>
    <cellStyle name="好_文体广播事业(按照总人口测算）—20080416_县市旗测算-新科目（含人口规模效应）" xfId="422"/>
    <cellStyle name="差_Book2_财力性转移支付2010年预算参考数" xfId="423"/>
    <cellStyle name="差_M01-2(州市补助收入)" xfId="424"/>
    <cellStyle name="差_报表" xfId="425"/>
    <cellStyle name="差_财政供养人员" xfId="426"/>
    <cellStyle name="差_其他部门(按照总人口测算）—20080416_民生政策最低支出需求" xfId="427"/>
    <cellStyle name="常规 11" xfId="428"/>
    <cellStyle name="差_财政供养人员_财力性转移支付2010年预算参考数" xfId="429"/>
    <cellStyle name="差_其他部门(按照总人口测算）—20080416_民生政策最低支出需求_财力性转移支付2010年预算参考数" xfId="430"/>
    <cellStyle name="差_测算结果" xfId="431"/>
    <cellStyle name="差_测算结果汇总" xfId="432"/>
    <cellStyle name="差_成本差异系数" xfId="433"/>
    <cellStyle name="差_成本差异系数（含人口规模）" xfId="434"/>
    <cellStyle name="差_成本差异系数（含人口规模）_财力性转移支付2010年预算参考数" xfId="435"/>
    <cellStyle name="差_成本差异系数_财力性转移支付2010年预算参考数" xfId="436"/>
    <cellStyle name="差_城建部门" xfId="437"/>
    <cellStyle name="差_农林水和城市维护标准支出20080505－县区合计" xfId="438"/>
    <cellStyle name="差_市辖区测算-新科目（20080626）_民生政策最低支出需求_财力性转移支付2010年预算参考数" xfId="439"/>
    <cellStyle name="差_第五部分(才淼、饶永宏）" xfId="440"/>
    <cellStyle name="差_第一部分：综合全" xfId="441"/>
    <cellStyle name="差_分析缺口率" xfId="442"/>
    <cellStyle name="差_分析缺口率_财力性转移支付2010年预算参考数" xfId="443"/>
    <cellStyle name="差_分县成本差异系数" xfId="444"/>
    <cellStyle name="差_市辖区测算20080510" xfId="445"/>
    <cellStyle name="差_分县成本差异系数_不含人员经费系数" xfId="446"/>
    <cellStyle name="差_市辖区测算20080510_不含人员经费系数" xfId="447"/>
    <cellStyle name="差_分县成本差异系数_不含人员经费系数_财力性转移支付2010年预算参考数" xfId="448"/>
    <cellStyle name="差_市辖区测算20080510_不含人员经费系数_财力性转移支付2010年预算参考数" xfId="449"/>
    <cellStyle name="差_分县成本差异系数_财力性转移支付2010年预算参考数" xfId="450"/>
    <cellStyle name="差_市辖区测算20080510_财力性转移支付2010年预算参考数" xfId="451"/>
    <cellStyle name="差_附表" xfId="452"/>
    <cellStyle name="差_附表_财力性转移支付2010年预算参考数" xfId="453"/>
    <cellStyle name="差_行政(燃修费)" xfId="454"/>
    <cellStyle name="差_行政(燃修费)_不含人员经费系数" xfId="455"/>
    <cellStyle name="差_行政(燃修费)_不含人员经费系数_财力性转移支付2010年预算参考数" xfId="456"/>
    <cellStyle name="好_县市旗测算-新科目（20080626）" xfId="457"/>
    <cellStyle name="差_行政(燃修费)_财力性转移支付2010年预算参考数" xfId="458"/>
    <cellStyle name="差_行政(燃修费)_民生政策最低支出需求_财力性转移支付2010年预算参考数" xfId="459"/>
    <cellStyle name="差_行政(燃修费)_县市旗测算-新科目（含人口规模效应）" xfId="460"/>
    <cellStyle name="好_文体广播部门" xfId="461"/>
    <cellStyle name="常规 11_财力性转移支付2009年预算参考数" xfId="462"/>
    <cellStyle name="差_行政(燃修费)_县市旗测算-新科目（含人口规模效应）_财力性转移支付2010年预算参考数" xfId="463"/>
    <cellStyle name="差_行政（人员）" xfId="464"/>
    <cellStyle name="好_文体广播事业(按照总人口测算）—20080416_不含人员经费系数_财力性转移支付2010年预算参考数" xfId="465"/>
    <cellStyle name="好_1110洱源县_财力性转移支付2010年预算参考数" xfId="466"/>
    <cellStyle name="差_行政（人员）_不含人员经费系数" xfId="467"/>
    <cellStyle name="差_行政（人员）_不含人员经费系数_财力性转移支付2010年预算参考数" xfId="468"/>
    <cellStyle name="差_行政（人员）_财力性转移支付2010年预算参考数" xfId="469"/>
    <cellStyle name="常规 2_004-2010年增消两税返还情况表" xfId="470"/>
    <cellStyle name="差_缺口县区测算(按核定人数)" xfId="471"/>
    <cellStyle name="好_其他部门(按照总人口测算）—20080416_不含人员经费系数_财力性转移支付2010年预算参考数" xfId="472"/>
    <cellStyle name="好_34青海_1_财力性转移支付2010年预算参考数" xfId="473"/>
    <cellStyle name="差_行政（人员）_民生政策最低支出需求" xfId="474"/>
    <cellStyle name="差_行政（人员）_民生政策最低支出需求_财力性转移支付2010年预算参考数" xfId="475"/>
    <cellStyle name="差_行政（人员）_县市旗测算-新科目（含人口规模效应）_财力性转移支付2010年预算参考数" xfId="476"/>
    <cellStyle name="差_行政公检法测算_财力性转移支付2010年预算参考数" xfId="477"/>
    <cellStyle name="差_行政公检法测算_县市旗测算-新科目（含人口规模效应）_财力性转移支付2010年预算参考数" xfId="478"/>
    <cellStyle name="差_河南 缺口县区测算(地方填报)" xfId="479"/>
    <cellStyle name="差_河南 缺口县区测算(地方填报)_财力性转移支付2010年预算参考数" xfId="480"/>
    <cellStyle name="好_市辖区测算-新科目（20080626）_民生政策最低支出需求" xfId="481"/>
    <cellStyle name="差_河南 缺口县区测算(地方填报白)_财力性转移支付2010年预算参考数" xfId="482"/>
    <cellStyle name="好_2006年28四川_财力性转移支付2010年预算参考数" xfId="483"/>
    <cellStyle name="差_核定人数对比" xfId="484"/>
    <cellStyle name="差_核定人数对比_财力性转移支付2010年预算参考数" xfId="485"/>
    <cellStyle name="差_核定人数下发表_财力性转移支付2010年预算参考数" xfId="486"/>
    <cellStyle name="好_一般预算支出口径剔除表_财力性转移支付2010年预算参考数" xfId="487"/>
    <cellStyle name="差_汇总" xfId="488"/>
    <cellStyle name="差_卫生(按照总人口测算）—20080416_不含人员经费系数_财力性转移支付2010年预算参考数" xfId="489"/>
    <cellStyle name="好_一般预算支出口径剔除表" xfId="490"/>
    <cellStyle name="差_汇总_财力性转移支付2010年预算参考数" xfId="491"/>
    <cellStyle name="差_卫生(按照总人口测算）—20080416_不含人员经费系数" xfId="492"/>
    <cellStyle name="差_汇总表" xfId="493"/>
    <cellStyle name="差_汇总表4" xfId="494"/>
    <cellStyle name="差_县区合并测算20080421" xfId="495"/>
    <cellStyle name="差_汇总表4_财力性转移支付2010年预算参考数" xfId="496"/>
    <cellStyle name="差_县区合并测算20080421_财力性转移支付2010年预算参考数" xfId="497"/>
    <cellStyle name="注释 2" xfId="498"/>
    <cellStyle name="好_2006年27重庆" xfId="499"/>
    <cellStyle name="常规 6 2" xfId="500"/>
    <cellStyle name="差_汇总表提前告知区县" xfId="501"/>
    <cellStyle name="差_汇总-县级财政报表附表" xfId="502"/>
    <cellStyle name="分级显示行_1_13区汇总" xfId="503"/>
    <cellStyle name="常规 9" xfId="504"/>
    <cellStyle name="差_检验表" xfId="505"/>
    <cellStyle name="好_2007一般预算支出口径剔除表_财力性转移支付2010年预算参考数" xfId="506"/>
    <cellStyle name="差_教育(按照总人口测算）—20080416" xfId="507"/>
    <cellStyle name="差_教育(按照总人口测算）—20080416_财力性转移支付2010年预算参考数" xfId="508"/>
    <cellStyle name="差_教育(按照总人口测算）—20080416_民生政策最低支出需求" xfId="509"/>
    <cellStyle name="好_市辖区测算-新科目（20080626）_不含人员经费系数" xfId="510"/>
    <cellStyle name="差_教育(按照总人口测算）—20080416_民生政策最低支出需求_财力性转移支付2010年预算参考数" xfId="511"/>
    <cellStyle name="差_民生政策最低支出需求_财力性转移支付2010年预算参考数" xfId="512"/>
    <cellStyle name="差_教育(按照总人口测算）—20080416_县市旗测算-新科目（含人口规模效应）" xfId="513"/>
    <cellStyle name="差_民生政策最低支出需求" xfId="514"/>
    <cellStyle name="差_农林水和城市维护标准支出20080505－县区合计_不含人员经费系数" xfId="515"/>
    <cellStyle name="差_山东省民生支出标准" xfId="516"/>
    <cellStyle name="差_总人口" xfId="517"/>
    <cellStyle name="常规 18" xfId="518"/>
    <cellStyle name="常规 23" xfId="519"/>
    <cellStyle name="差_农林水和城市维护标准支出20080505－县区合计_不含人员经费系数_财力性转移支付2010年预算参考数" xfId="520"/>
    <cellStyle name="差_山东省民生支出标准_财力性转移支付2010年预算参考数" xfId="521"/>
    <cellStyle name="差_总人口_财力性转移支付2010年预算参考数" xfId="522"/>
    <cellStyle name="差_农林水和城市维护标准支出20080505－县区合计_民生政策最低支出需求" xfId="523"/>
    <cellStyle name="差_人员工资和公用经费2" xfId="524"/>
    <cellStyle name="差_卫生(按照总人口测算）—20080416_县市旗测算-新科目（含人口规模效应）_财力性转移支付2010年预算参考数" xfId="525"/>
    <cellStyle name="差_社保处下达区县2015年指标（第二批）" xfId="526"/>
    <cellStyle name="差_农林水和城市维护标准支出20080505－县区合计_民生政策最低支出需求_财力性转移支付2010年预算参考数" xfId="527"/>
    <cellStyle name="差_人员工资和公用经费2_财力性转移支付2010年预算参考数" xfId="528"/>
    <cellStyle name="差_农林水和城市维护标准支出20080505－县区合计_县市旗测算-新科目（含人口规模效应）_财力性转移支付2010年预算参考数" xfId="529"/>
    <cellStyle name="통화 [0]_BOILER-CO1" xfId="530"/>
    <cellStyle name="差_其他部门(按照总人口测算）—20080416" xfId="531"/>
    <cellStyle name="常规 17" xfId="532"/>
    <cellStyle name="常规 22" xfId="533"/>
    <cellStyle name="后继超级链接" xfId="534"/>
    <cellStyle name="好_缺口县区测算_财力性转移支付2010年预算参考数" xfId="535"/>
    <cellStyle name="好_教育(按照总人口测算）—20080416_民生政策最低支出需求_财力性转移支付2010年预算参考数" xfId="536"/>
    <cellStyle name="差_其他部门(按照总人口测算）—20080416_县市旗测算-新科目（含人口规模效应）" xfId="537"/>
    <cellStyle name="差_青海 缺口县区测算(地方填报)_财力性转移支付2010年预算参考数" xfId="538"/>
    <cellStyle name="差_市辖区测算-新科目（20080626）_县市旗测算-新科目（含人口规模效应）" xfId="539"/>
    <cellStyle name="差_县市旗测算-新科目（20080626）_民生政策最低支出需求_财力性转移支付2010年预算参考数" xfId="540"/>
    <cellStyle name="差_缺口县区测算" xfId="541"/>
    <cellStyle name="差_缺口县区测算（11.13）" xfId="542"/>
    <cellStyle name="差_危改资金测算_财力性转移支付2010年预算参考数" xfId="543"/>
    <cellStyle name="差_缺口县区测算（11.13）_财力性转移支付2010年预算参考数" xfId="544"/>
    <cellStyle name="好_总人口_财力性转移支付2010年预算参考数" xfId="545"/>
    <cellStyle name="常规 4" xfId="546"/>
    <cellStyle name="差_缺口县区测算(按2007支出增长25%测算)" xfId="547"/>
    <cellStyle name="差_缺口县区测算(按2007支出增长25%测算)_财力性转移支付2010年预算参考数" xfId="548"/>
    <cellStyle name="差_市辖区测算-新科目（20080626）_县市旗测算-新科目（含人口规模效应）_财力性转移支付2010年预算参考数" xfId="549"/>
    <cellStyle name="差_缺口县区测算_财力性转移支付2010年预算参考数" xfId="550"/>
    <cellStyle name="好_其他部门(按照总人口测算）—20080416_财力性转移支付2010年预算参考数" xfId="551"/>
    <cellStyle name="差_人员工资和公用经费" xfId="552"/>
    <cellStyle name="差_人员工资和公用经费_财力性转移支付2010年预算参考数" xfId="553"/>
    <cellStyle name="差_市辖区测算20080510_县市旗测算-新科目（含人口规模效应）" xfId="554"/>
    <cellStyle name="差_人员工资和公用经费3_财力性转移支付2010年预算参考数" xfId="555"/>
    <cellStyle name="差_市辖区测算-新科目（20080626）_不含人员经费系数" xfId="556"/>
    <cellStyle name="好_2008年支出调整" xfId="557"/>
    <cellStyle name="差_市辖区测算-新科目（20080626）_不含人员经费系数_财力性转移支付2010年预算参考数" xfId="558"/>
    <cellStyle name="差_市辖区测算-新科目（20080626）_财力性转移支付2010年预算参考数" xfId="559"/>
    <cellStyle name="差_市辖区测算-新科目（20080626）_民生政策最低支出需求" xfId="560"/>
    <cellStyle name="差_县区合并测算20080423(按照各省比重）_民生政策最低支出需求" xfId="561"/>
    <cellStyle name="常规 27" xfId="562"/>
    <cellStyle name="差_数据--基础数据--预算组--2015年人代会预算部分--2015.01.20--人代会前第6稿--按姚局意见改--调市级项级明细_区县政府预算公开整改--表" xfId="563"/>
    <cellStyle name="差_同德_财力性转移支付2010年预算参考数" xfId="564"/>
    <cellStyle name="差_县市旗测算20080508_不含人员经费系数_财力性转移支付2010年预算参考数" xfId="565"/>
    <cellStyle name="差_危改资金测算" xfId="566"/>
    <cellStyle name="差_卫生(按照总人口测算）—20080416" xfId="567"/>
    <cellStyle name="差_卫生(按照总人口测算）—20080416_财力性转移支付2010年预算参考数" xfId="568"/>
    <cellStyle name="差_卫生(按照总人口测算）—20080416_民生政策最低支出需求" xfId="569"/>
    <cellStyle name="差_县市旗测算-新科目（20080626）_不含人员经费系数_财力性转移支付2010年预算参考数" xfId="570"/>
    <cellStyle name="好_0605石屏县" xfId="571"/>
    <cellStyle name="好_市辖区测算20080510_不含人员经费系数" xfId="572"/>
    <cellStyle name="差_卫生(按照总人口测算）—20080416_民生政策最低支出需求_财力性转移支付2010年预算参考数" xfId="573"/>
    <cellStyle name="好_0605石屏县_财力性转移支付2010年预算参考数" xfId="574"/>
    <cellStyle name="差_卫生部门" xfId="575"/>
    <cellStyle name="好_文体广播事业(按照总人口测算）—20080416" xfId="576"/>
    <cellStyle name="差_卫生部门_财力性转移支付2010年预算参考数" xfId="577"/>
    <cellStyle name="好_M01-2(州市补助收入)" xfId="578"/>
    <cellStyle name="差_文体广播部门" xfId="579"/>
    <cellStyle name="差_文体广播事业(按照总人口测算）—20080416_不含人员经费系数_财力性转移支付2010年预算参考数" xfId="580"/>
    <cellStyle name="差_文体广播事业(按照总人口测算）—20080416_县市旗测算-新科目（含人口规模效应）" xfId="581"/>
    <cellStyle name="差_文体广播事业(按照总人口测算）—20080416_县市旗测算-新科目（含人口规模效应）_财力性转移支付2010年预算参考数" xfId="582"/>
    <cellStyle name="差_县区合并测算20080421_不含人员经费系数_财力性转移支付2010年预算参考数" xfId="583"/>
    <cellStyle name="差_县区合并测算20080421_不含人员经费系数" xfId="584"/>
    <cellStyle name="差_县区合并测算20080421_民生政策最低支出需求_财力性转移支付2010年预算参考数" xfId="585"/>
    <cellStyle name="差_县市旗测算-新科目（20080627）_县市旗测算-新科目（含人口规模效应）_财力性转移支付2010年预算参考数" xfId="586"/>
    <cellStyle name="差_县市旗测算-新科目（20080626）" xfId="587"/>
    <cellStyle name="差_县区合并测算20080423(按照各省比重）" xfId="588"/>
    <cellStyle name="差_县区合并测算20080423(按照各省比重）_不含人员经费系数_财力性转移支付2010年预算参考数" xfId="589"/>
    <cellStyle name="差_县区合并测算20080423(按照各省比重）_财力性转移支付2010年预算参考数" xfId="590"/>
    <cellStyle name="差_县区合并测算20080423(按照各省比重）_民生政策最低支出需求_财力性转移支付2010年预算参考数" xfId="591"/>
    <cellStyle name="差_县区合并测算20080423(按照各省比重）_县市旗测算-新科目（含人口规模效应）" xfId="592"/>
    <cellStyle name="差_县市旗测算20080508_不含人员经费系数" xfId="593"/>
    <cellStyle name="差_县市旗测算20080508_财力性转移支付2010年预算参考数" xfId="594"/>
    <cellStyle name="差_县市旗测算20080508_县市旗测算-新科目（含人口规模效应）" xfId="595"/>
    <cellStyle name="差_县市旗测算-新科目（20080626）_财力性转移支付2010年预算参考数" xfId="596"/>
    <cellStyle name="差_县市旗测算-新科目（20080626）_县市旗测算-新科目（含人口规模效应）" xfId="597"/>
    <cellStyle name="好_07临沂" xfId="598"/>
    <cellStyle name="差_县市旗测算-新科目（20080627）_不含人员经费系数" xfId="599"/>
    <cellStyle name="差_县市旗测算-新科目（20080627）_不含人员经费系数_财力性转移支付2010年预算参考数" xfId="600"/>
    <cellStyle name="好_自行调整差异系数顺序_财力性转移支付2010年预算参考数" xfId="601"/>
    <cellStyle name="差_县市旗测算-新科目（20080627）_财力性转移支付2010年预算参考数" xfId="602"/>
    <cellStyle name="差_县市旗测算-新科目（20080627）_民生政策最低支出需求" xfId="603"/>
    <cellStyle name="差_县市旗测算-新科目（20080627）_民生政策最低支出需求_财力性转移支付2010年预算参考数" xfId="604"/>
    <cellStyle name="差_一般预算支出口径剔除表" xfId="605"/>
    <cellStyle name="差_云南 缺口县区测算(地方填报)_财力性转移支付2010年预算参考数" xfId="606"/>
    <cellStyle name="好_县区合并测算20080423(按照各省比重）_民生政策最低支出需求" xfId="607"/>
    <cellStyle name="常规 11 2" xfId="608"/>
    <cellStyle name="好_安徽 缺口县区测算(地方填报)1" xfId="609"/>
    <cellStyle name="常规 14" xfId="610"/>
    <cellStyle name="好_行政公检法测算_民生政策最低支出需求_财力性转移支付2010年预算参考数" xfId="611"/>
    <cellStyle name="好_行政（人员）_民生政策最低支出需求" xfId="612"/>
    <cellStyle name="常规 16" xfId="613"/>
    <cellStyle name="常规 21" xfId="614"/>
    <cellStyle name="常规 19" xfId="615"/>
    <cellStyle name="常规 24" xfId="616"/>
    <cellStyle name="常规 2 10" xfId="617"/>
    <cellStyle name="常规 2 2 2" xfId="618"/>
    <cellStyle name="常规 25" xfId="619"/>
    <cellStyle name="好_危改资金测算" xfId="620"/>
    <cellStyle name="常规 3 2" xfId="621"/>
    <cellStyle name="好_汇总表4_财力性转移支付2010年预算参考数" xfId="622"/>
    <cellStyle name="常规 4 2" xfId="623"/>
    <cellStyle name="常规 7" xfId="624"/>
    <cellStyle name="常规 7 2" xfId="625"/>
    <cellStyle name="常规 8" xfId="626"/>
    <cellStyle name="超级链接" xfId="627"/>
    <cellStyle name="好 2" xfId="628"/>
    <cellStyle name="好_05潍坊" xfId="629"/>
    <cellStyle name="好_09黑龙江" xfId="630"/>
    <cellStyle name="好_09黑龙江_财力性转移支付2010年预算参考数" xfId="631"/>
    <cellStyle name="好_1" xfId="632"/>
    <cellStyle name="好_1_财力性转移支付2010年预算参考数" xfId="633"/>
    <cellStyle name="好_文体广播事业(按照总人口测算）—20080416_不含人员经费系数" xfId="634"/>
    <cellStyle name="好_1110洱源县" xfId="635"/>
    <cellStyle name="好_11大理" xfId="636"/>
    <cellStyle name="好_12滨州" xfId="637"/>
    <cellStyle name="好_12滨州_财力性转移支付2010年预算参考数" xfId="638"/>
    <cellStyle name="好_2" xfId="639"/>
    <cellStyle name="好_2_财力性转移支付2010年预算参考数" xfId="640"/>
    <cellStyle name="好_2006年22湖南" xfId="641"/>
    <cellStyle name="好_2006年22湖南_财力性转移支付2010年预算参考数" xfId="642"/>
    <cellStyle name="好_2006年27重庆_财力性转移支付2010年预算参考数" xfId="643"/>
    <cellStyle name="好_2006年28四川" xfId="644"/>
    <cellStyle name="好_2006年30云南" xfId="645"/>
    <cellStyle name="好_2006年33甘肃" xfId="646"/>
    <cellStyle name="好_2006年34青海" xfId="647"/>
    <cellStyle name="好_2006年34青海_财力性转移支付2010年预算参考数" xfId="648"/>
    <cellStyle name="好_测算结果_财力性转移支付2010年预算参考数" xfId="649"/>
    <cellStyle name="好_2006年全省财力计算表（中央、决算）" xfId="650"/>
    <cellStyle name="好_2006年水利统计指标统计表" xfId="651"/>
    <cellStyle name="好_2006年水利统计指标统计表_财力性转移支付2010年预算参考数" xfId="652"/>
    <cellStyle name="好_2007年收支情况及2008年收支预计表(汇总表)" xfId="653"/>
    <cellStyle name="好_2007年收支情况及2008年收支预计表(汇总表)_财力性转移支付2010年预算参考数" xfId="654"/>
    <cellStyle name="好_2007年一般预算支出剔除" xfId="655"/>
    <cellStyle name="好_2007一般预算支出口径剔除表" xfId="656"/>
    <cellStyle name="好_2008计算资料（8月5）" xfId="657"/>
    <cellStyle name="好_2008年全省汇总收支计算表" xfId="658"/>
    <cellStyle name="好_2008年全省汇总收支计算表_财力性转移支付2010年预算参考数" xfId="659"/>
    <cellStyle name="好_2008年支出核定" xfId="660"/>
    <cellStyle name="好_28四川" xfId="661"/>
    <cellStyle name="好_2008年支出调整_财力性转移支付2010年预算参考数" xfId="662"/>
    <cellStyle name="好_2015年社会保险基金预算草案表样（报人大）" xfId="663"/>
    <cellStyle name="好_2016年科目0114" xfId="664"/>
    <cellStyle name="好_2016人代会附表（2015-9-11）（姚局）-财经委" xfId="665"/>
    <cellStyle name="好_20河南" xfId="666"/>
    <cellStyle name="好_20河南_财力性转移支付2010年预算参考数" xfId="667"/>
    <cellStyle name="好_22湖南" xfId="668"/>
    <cellStyle name="适中 2" xfId="669"/>
    <cellStyle name="好_22湖南_财力性转移支付2010年预算参考数" xfId="670"/>
    <cellStyle name="好_平邑_财力性转移支付2010年预算参考数" xfId="671"/>
    <cellStyle name="好_27重庆_财力性转移支付2010年预算参考数" xfId="672"/>
    <cellStyle name="好_28四川_财力性转移支付2010年预算参考数" xfId="673"/>
    <cellStyle name="好_30云南" xfId="674"/>
    <cellStyle name="好_30云南_1" xfId="675"/>
    <cellStyle name="数字" xfId="676"/>
    <cellStyle name="好_30云南_1_财力性转移支付2010年预算参考数" xfId="677"/>
    <cellStyle name="好_33甘肃" xfId="678"/>
    <cellStyle name="好_其他部门(按照总人口测算）—20080416_不含人员经费系数" xfId="679"/>
    <cellStyle name="好_34青海_1" xfId="680"/>
    <cellStyle name="好_530629_2006年县级财政报表附表" xfId="681"/>
    <cellStyle name="好_5334_2006年迪庆县级财政报表附表" xfId="682"/>
    <cellStyle name="好_Book1" xfId="683"/>
    <cellStyle name="强调文字颜色 6 2" xfId="684"/>
    <cellStyle name="好_Book2" xfId="685"/>
    <cellStyle name="好_Book2_财力性转移支付2010年预算参考数" xfId="686"/>
    <cellStyle name="输出 2" xfId="687"/>
    <cellStyle name="好_gdp" xfId="688"/>
    <cellStyle name="好_安徽 缺口县区测算(地方填报)1_财力性转移支付2010年预算参考数" xfId="689"/>
    <cellStyle name="好_报表" xfId="690"/>
    <cellStyle name="好_人员工资和公用经费2_财力性转移支付2010年预算参考数" xfId="691"/>
    <cellStyle name="好_财政供养人员" xfId="692"/>
    <cellStyle name="好_财政供养人员_财力性转移支付2010年预算参考数" xfId="693"/>
    <cellStyle name="好_测算结果" xfId="694"/>
    <cellStyle name="烹拳 [0]_ +Foil &amp; -FOIL &amp; PAPER" xfId="695"/>
    <cellStyle name="好_测算结果汇总" xfId="696"/>
    <cellStyle name="好_缺口县区测算(财政部标准)" xfId="697"/>
    <cellStyle name="好_测算结果汇总_财力性转移支付2010年预算参考数" xfId="698"/>
    <cellStyle name="好_成本差异系数（含人口规模）" xfId="699"/>
    <cellStyle name="好_县区合并测算20080423(按照各省比重）_不含人员经费系数" xfId="700"/>
    <cellStyle name="好_成本差异系数_财力性转移支付2010年预算参考数" xfId="701"/>
    <cellStyle name="好_城建部门" xfId="702"/>
    <cellStyle name="好_检验表（调整后）" xfId="703"/>
    <cellStyle name="好_分析缺口率" xfId="704"/>
    <cellStyle name="千位分隔 2" xfId="705"/>
    <cellStyle name="好_分县成本差异系数" xfId="706"/>
    <cellStyle name="好_分县成本差异系数_不含人员经费系数" xfId="707"/>
    <cellStyle name="好_分县成本差异系数_不含人员经费系数_财力性转移支付2010年预算参考数" xfId="708"/>
    <cellStyle name="好_其他部门(按照总人口测算）—20080416" xfId="709"/>
    <cellStyle name="好_分县成本差异系数_财力性转移支付2010年预算参考数" xfId="710"/>
    <cellStyle name="好_县区合并测算20080421_县市旗测算-新科目（含人口规模效应）_财力性转移支付2010年预算参考数" xfId="711"/>
    <cellStyle name="好_分县成本差异系数_民生政策最低支出需求" xfId="712"/>
    <cellStyle name="好_分县成本差异系数_民生政策最低支出需求_财力性转移支付2010年预算参考数" xfId="713"/>
    <cellStyle name="好_农林水和城市维护标准支出20080505－县区合计_不含人员经费系数_财力性转移支付2010年预算参考数" xfId="714"/>
    <cellStyle name="好_附表_财力性转移支付2010年预算参考数" xfId="715"/>
    <cellStyle name="好_行政(燃修费)_不含人员经费系数" xfId="716"/>
    <cellStyle name="好_行政(燃修费)_财力性转移支付2010年预算参考数" xfId="717"/>
    <cellStyle name="好_行政(燃修费)_民生政策最低支出需求" xfId="718"/>
    <cellStyle name="好_行政(燃修费)_民生政策最低支出需求_财力性转移支付2010年预算参考数" xfId="719"/>
    <cellStyle name="好_行政(燃修费)_县市旗测算-新科目（含人口规模效应）" xfId="720"/>
    <cellStyle name="好_行政(燃修费)_县市旗测算-新科目（含人口规模效应）_财力性转移支付2010年预算参考数" xfId="721"/>
    <cellStyle name="好_人员工资和公用经费3_财力性转移支付2010年预算参考数" xfId="722"/>
    <cellStyle name="好_行政（人员）" xfId="723"/>
    <cellStyle name="好_行政（人员）_不含人员经费系数_财力性转移支付2010年预算参考数" xfId="724"/>
    <cellStyle name="好_行政（人员）_财力性转移支付2010年预算参考数" xfId="725"/>
    <cellStyle name="好_行政（人员）_县市旗测算-新科目（含人口规模效应）" xfId="726"/>
    <cellStyle name="好_行政（人员）_县市旗测算-新科目（含人口规模效应）_财力性转移支付2010年预算参考数" xfId="727"/>
    <cellStyle name="好_行政公检法测算" xfId="728"/>
    <cellStyle name="好_行政公检法测算_不含人员经费系数" xfId="729"/>
    <cellStyle name="好_汇总" xfId="730"/>
    <cellStyle name="好_行政公检法测算_不含人员经费系数_财力性转移支付2010年预算参考数" xfId="731"/>
    <cellStyle name="好_行政公检法测算_财力性转移支付2010年预算参考数" xfId="732"/>
    <cellStyle name="好_行政公检法测算_民生政策最低支出需求" xfId="733"/>
    <cellStyle name="好_行政公检法测算_县市旗测算-新科目（含人口规模效应）" xfId="734"/>
    <cellStyle name="好_河南 缺口县区测算(地方填报)_财力性转移支付2010年预算参考数" xfId="735"/>
    <cellStyle name="好_核定人数对比" xfId="736"/>
    <cellStyle name="好_核定人数对比_财力性转移支付2010年预算参考数" xfId="737"/>
    <cellStyle name="好_核定人数下发表" xfId="738"/>
    <cellStyle name="好_核定人数下发表_财力性转移支付2010年预算参考数" xfId="739"/>
    <cellStyle name="好_汇总_财力性转移支付2010年预算参考数" xfId="740"/>
    <cellStyle name="好_汇总表" xfId="741"/>
    <cellStyle name="好_汇总表4" xfId="742"/>
    <cellStyle name="好_汇总表提前告知区县" xfId="743"/>
    <cellStyle name="好_汇总-县级财政报表附表" xfId="744"/>
    <cellStyle name="好_教育(按照总人口测算）—20080416_不含人员经费系数" xfId="745"/>
    <cellStyle name="好_教育(按照总人口测算）—20080416_财力性转移支付2010年预算参考数" xfId="746"/>
    <cellStyle name="好_缺口县区测算" xfId="747"/>
    <cellStyle name="好_教育(按照总人口测算）—20080416_民生政策最低支出需求" xfId="748"/>
    <cellStyle name="好_教育(按照总人口测算）—20080416_县市旗测算-新科目（含人口规模效应）_财力性转移支付2010年预算参考数" xfId="749"/>
    <cellStyle name="好_丽江汇总" xfId="750"/>
    <cellStyle name="好_卫生(按照总人口测算）—20080416_不含人员经费系数_财力性转移支付2010年预算参考数" xfId="751"/>
    <cellStyle name="好_民生政策最低支出需求" xfId="752"/>
    <cellStyle name="好_民生政策最低支出需求_财力性转移支付2010年预算参考数" xfId="753"/>
    <cellStyle name="好_农林水和城市维护标准支出20080505－县区合计" xfId="754"/>
    <cellStyle name="好_农林水和城市维护标准支出20080505－县区合计_财力性转移支付2010年预算参考数" xfId="755"/>
    <cellStyle name="好_农林水和城市维护标准支出20080505－县区合计_民生政策最低支出需求" xfId="756"/>
    <cellStyle name="好_农林水和城市维护标准支出20080505－县区合计_民生政策最低支出需求_财力性转移支付2010年预算参考数" xfId="757"/>
    <cellStyle name="好_其他部门(按照总人口测算）—20080416_民生政策最低支出需求" xfId="758"/>
    <cellStyle name="好_其他部门(按照总人口测算）—20080416_民生政策最低支出需求_财力性转移支付2010年预算参考数" xfId="759"/>
    <cellStyle name="好_其他部门(按照总人口测算）—20080416_县市旗测算-新科目（含人口规模效应）_财力性转移支付2010年预算参考数" xfId="760"/>
    <cellStyle name="好_青海 缺口县区测算(地方填报)" xfId="761"/>
    <cellStyle name="好_青海 缺口县区测算(地方填报)_财力性转移支付2010年预算参考数" xfId="762"/>
    <cellStyle name="好_缺口县区测算(按2007支出增长25%测算)_财力性转移支付2010年预算参考数" xfId="763"/>
    <cellStyle name="好_缺口县区测算(按核定人数)" xfId="764"/>
    <cellStyle name="好_缺口县区测算(按核定人数)_财力性转移支付2010年预算参考数" xfId="765"/>
    <cellStyle name="好_缺口县区测算(财政部标准)_财力性转移支付2010年预算参考数" xfId="766"/>
    <cellStyle name="好_人员工资和公用经费" xfId="767"/>
    <cellStyle name="千位_(人代会用)" xfId="768"/>
    <cellStyle name="好_人员工资和公用经费_财力性转移支付2010年预算参考数" xfId="769"/>
    <cellStyle name="好_人员工资和公用经费2" xfId="770"/>
    <cellStyle name="好_山东省民生支出标准_财力性转移支付2010年预算参考数" xfId="771"/>
    <cellStyle name="好_市辖区测算20080510" xfId="772"/>
    <cellStyle name="好_市辖区测算20080510_不含人员经费系数_财力性转移支付2010年预算参考数" xfId="773"/>
    <cellStyle name="好_市辖区测算20080510_财力性转移支付2010年预算参考数" xfId="774"/>
    <cellStyle name="好_市辖区测算20080510_民生政策最低支出需求" xfId="775"/>
    <cellStyle name="好_市辖区测算20080510_民生政策最低支出需求_财力性转移支付2010年预算参考数" xfId="776"/>
    <cellStyle name="好_同德" xfId="777"/>
    <cellStyle name="好_市辖区测算20080510_县市旗测算-新科目（含人口规模效应）" xfId="778"/>
    <cellStyle name="好_市辖区测算-新科目（20080626）_不含人员经费系数_财力性转移支付2010年预算参考数" xfId="779"/>
    <cellStyle name="好_市辖区测算-新科目（20080626）_民生政策最低支出需求_财力性转移支付2010年预算参考数" xfId="780"/>
    <cellStyle name="好_数据--基础数据--预算组--2015年人代会预算部分--2015.01.20--人代会前第6稿--按姚局意见改--调市级项级明细_区县政府预算公开整改--表" xfId="781"/>
    <cellStyle name="好_危改资金测算_财力性转移支付2010年预算参考数" xfId="782"/>
    <cellStyle name="好_卫生(按照总人口测算）—20080416" xfId="783"/>
    <cellStyle name="好_卫生(按照总人口测算）—20080416_不含人员经费系数" xfId="784"/>
    <cellStyle name="好_卫生(按照总人口测算）—20080416_财力性转移支付2010年预算参考数" xfId="785"/>
    <cellStyle name="好_卫生(按照总人口测算）—20080416_民生政策最低支出需求" xfId="786"/>
    <cellStyle name="好_卫生(按照总人口测算）—20080416_民生政策最低支出需求_财力性转移支付2010年预算参考数" xfId="787"/>
    <cellStyle name="好_卫生(按照总人口测算）—20080416_县市旗测算-新科目（含人口规模效应）" xfId="788"/>
    <cellStyle name="千位分隔[0] 3" xfId="789"/>
    <cellStyle name="好_卫生(按照总人口测算）—20080416_县市旗测算-新科目（含人口规模效应）_财力性转移支付2010年预算参考数" xfId="790"/>
    <cellStyle name="好_文体广播事业(按照总人口测算）—20080416_财力性转移支付2010年预算参考数" xfId="791"/>
    <cellStyle name="好_文体广播事业(按照总人口测算）—20080416_民生政策最低支出需求" xfId="792"/>
    <cellStyle name="好_文体广播事业(按照总人口测算）—20080416_民生政策最低支出需求_财力性转移支付2010年预算参考数" xfId="793"/>
    <cellStyle name="好_文体广播事业(按照总人口测算）—20080416_县市旗测算-新科目（含人口规模效应）_财力性转移支付2010年预算参考数" xfId="794"/>
    <cellStyle name="好_县区合并测算20080421" xfId="795"/>
    <cellStyle name="好_县区合并测算20080421_不含人员经费系数_财力性转移支付2010年预算参考数" xfId="796"/>
    <cellStyle name="好_县区合并测算20080421_民生政策最低支出需求_财力性转移支付2010年预算参考数" xfId="797"/>
    <cellStyle name="好_县区合并测算20080421_民生政策最低支出需求" xfId="798"/>
    <cellStyle name="好_县区合并测算20080421_县市旗测算-新科目（含人口规模效应）" xfId="799"/>
    <cellStyle name="好_县区合并测算20080423(按照各省比重）_不含人员经费系数_财力性转移支付2010年预算参考数" xfId="800"/>
    <cellStyle name="好_县区合并测算20080423(按照各省比重）_财力性转移支付2010年预算参考数" xfId="801"/>
    <cellStyle name="好_县区合并测算20080423(按照各省比重）_民生政策最低支出需求_财力性转移支付2010年预算参考数" xfId="802"/>
    <cellStyle name="好_县区合并测算20080423(按照各省比重）_县市旗测算-新科目（含人口规模效应）" xfId="803"/>
    <cellStyle name="好_县区合并测算20080423(按照各省比重）_县市旗测算-新科目（含人口规模效应）_财力性转移支付2010年预算参考数" xfId="804"/>
    <cellStyle name="好_县市旗测算20080508_民生政策最低支出需求" xfId="805"/>
    <cellStyle name="好_县市旗测算20080508_民生政策最低支出需求_财力性转移支付2010年预算参考数" xfId="806"/>
    <cellStyle name="好_县市旗测算-新科目（20080626）_不含人员经费系数" xfId="807"/>
    <cellStyle name="好_县市旗测算-新科目（20080626）_财力性转移支付2010年预算参考数" xfId="808"/>
    <cellStyle name="好_县市旗测算-新科目（20080626）_民生政策最低支出需求_财力性转移支付2010年预算参考数" xfId="809"/>
    <cellStyle name="好_县市旗测算-新科目（20080627）_不含人员经费系数" xfId="810"/>
    <cellStyle name="好_重点民生支出需求测算表社保（农村低保）081112" xfId="811"/>
    <cellStyle name="好_县市旗测算-新科目（20080627）_不含人员经费系数_财力性转移支付2010年预算参考数" xfId="812"/>
    <cellStyle name="好_县市旗测算-新科目（20080627）_民生政策最低支出需求_财力性转移支付2010年预算参考数" xfId="813"/>
    <cellStyle name="好_县市旗测算-新科目（20080627）_县市旗测算-新科目（含人口规模效应）" xfId="814"/>
    <cellStyle name="好_县市旗测算-新科目（20080627）_县市旗测算-新科目（含人口规模效应）_财力性转移支付2010年预算参考数" xfId="815"/>
    <cellStyle name="好_云南省2008年转移支付测算——州市本级考核部分及政策性测算" xfId="816"/>
    <cellStyle name="好_云南省2008年转移支付测算——州市本级考核部分及政策性测算_财力性转移支付2010年预算参考数" xfId="817"/>
    <cellStyle name="后继超链接" xfId="818"/>
    <cellStyle name="汇总 2" xfId="819"/>
    <cellStyle name="货币 2" xfId="820"/>
    <cellStyle name="计算 2" xfId="821"/>
    <cellStyle name="解释性文本 2" xfId="822"/>
    <cellStyle name="霓付 [0]_ +Foil &amp; -FOIL &amp; PAPER" xfId="823"/>
    <cellStyle name="霓付_ +Foil &amp; -FOIL &amp; PAPER" xfId="824"/>
    <cellStyle name="烹拳_ +Foil &amp; -FOIL &amp; PAPER" xfId="825"/>
    <cellStyle name="普通_ 白土" xfId="826"/>
    <cellStyle name="千分位_ 白土" xfId="827"/>
    <cellStyle name="千位分隔[0] 4" xfId="828"/>
    <cellStyle name="钎霖_4岿角利" xfId="829"/>
    <cellStyle name="强调文字颜色 3 2" xfId="830"/>
    <cellStyle name="强调文字颜色 5 2" xfId="831"/>
    <cellStyle name="输入 2" xfId="832"/>
    <cellStyle name="未定义" xfId="833"/>
    <cellStyle name="小数" xfId="834"/>
    <cellStyle name="样式 1" xfId="835"/>
    <cellStyle name="표준_0N-HANDLING " xfId="83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>
      <xdr:nvSpPr>
        <xdr:cNvPr id="20518" name="Text Box 1"/>
        <xdr:cNvSpPr txBox="1"/>
      </xdr:nvSpPr>
      <xdr:spPr>
        <a:xfrm>
          <a:off x="1619250" y="509587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7"/>
  <sheetViews>
    <sheetView view="pageBreakPreview" zoomScaleNormal="100" workbookViewId="0">
      <selection activeCell="F4" sqref="F4"/>
    </sheetView>
  </sheetViews>
  <sheetFormatPr defaultColWidth="9.16666666666667" defaultRowHeight="27.75" customHeight="1" outlineLevelRow="6"/>
  <cols>
    <col min="1" max="1" width="18.8333333333333" style="15" customWidth="1"/>
    <col min="2" max="2" width="20.3333333333333" style="15" customWidth="1"/>
    <col min="3" max="3" width="19.3333333333333" style="15" customWidth="1"/>
    <col min="4" max="4" width="46" style="15" customWidth="1"/>
    <col min="5" max="5" width="18" style="15" customWidth="1"/>
    <col min="6" max="6" width="18.1666666666667" style="15" customWidth="1"/>
    <col min="7" max="244" width="7.66666666666667" style="15" customWidth="1"/>
  </cols>
  <sheetData>
    <row r="1" s="15" customFormat="1" customHeight="1" spans="1:256">
      <c r="A1" s="16" t="s">
        <v>156</v>
      </c>
      <c r="B1" s="16"/>
      <c r="IK1"/>
      <c r="IL1"/>
      <c r="IM1"/>
      <c r="IN1"/>
      <c r="IO1"/>
      <c r="IP1"/>
      <c r="IQ1"/>
      <c r="IR1"/>
      <c r="IS1"/>
      <c r="IT1"/>
      <c r="IU1"/>
      <c r="IV1"/>
    </row>
    <row r="2" s="12" customFormat="1" ht="34.5" customHeight="1" spans="1:6">
      <c r="A2" s="17" t="s">
        <v>157</v>
      </c>
      <c r="B2" s="17"/>
      <c r="C2" s="17"/>
      <c r="D2" s="17"/>
      <c r="E2" s="17"/>
      <c r="F2" s="17"/>
    </row>
    <row r="3" s="13" customFormat="1" ht="30.75" customHeight="1" spans="1:5">
      <c r="A3" s="5" t="s">
        <v>2</v>
      </c>
      <c r="E3" s="13" t="s">
        <v>3</v>
      </c>
    </row>
    <row r="4" s="14" customFormat="1" ht="40.15" customHeight="1" spans="1:244">
      <c r="A4" s="21" t="s">
        <v>158</v>
      </c>
      <c r="B4" s="21" t="s">
        <v>159</v>
      </c>
      <c r="C4" s="18" t="s">
        <v>160</v>
      </c>
      <c r="D4" s="18" t="s">
        <v>161</v>
      </c>
      <c r="E4" s="18" t="s">
        <v>162</v>
      </c>
      <c r="F4" s="18" t="s">
        <v>163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</row>
    <row r="5" s="15" customFormat="1" ht="64.5" customHeight="1" spans="1:256">
      <c r="A5" s="18">
        <v>2010401</v>
      </c>
      <c r="B5" s="18">
        <v>321101</v>
      </c>
      <c r="C5" s="33" t="s">
        <v>164</v>
      </c>
      <c r="D5" s="9" t="s">
        <v>165</v>
      </c>
      <c r="E5" s="34">
        <v>0.9408</v>
      </c>
      <c r="F5" s="35"/>
      <c r="IK5"/>
      <c r="IL5"/>
      <c r="IM5"/>
      <c r="IN5"/>
      <c r="IO5"/>
      <c r="IP5"/>
      <c r="IQ5"/>
      <c r="IR5"/>
      <c r="IS5"/>
      <c r="IT5"/>
      <c r="IU5"/>
      <c r="IV5"/>
    </row>
    <row r="6" s="15" customFormat="1" ht="33.75" spans="1:256">
      <c r="A6" s="18" t="s">
        <v>166</v>
      </c>
      <c r="B6" s="18">
        <v>321101</v>
      </c>
      <c r="C6" s="33" t="s">
        <v>167</v>
      </c>
      <c r="D6" s="9" t="s">
        <v>168</v>
      </c>
      <c r="E6" s="34">
        <v>244.8193</v>
      </c>
      <c r="F6" s="35" t="s">
        <v>169</v>
      </c>
      <c r="IK6"/>
      <c r="IL6"/>
      <c r="IM6"/>
      <c r="IN6"/>
      <c r="IO6"/>
      <c r="IP6"/>
      <c r="IQ6"/>
      <c r="IR6"/>
      <c r="IS6"/>
      <c r="IT6"/>
      <c r="IU6"/>
      <c r="IV6"/>
    </row>
    <row r="7" s="15" customFormat="1" ht="35.1" customHeight="1" spans="1:256">
      <c r="A7" s="29"/>
      <c r="B7" s="18"/>
      <c r="C7" s="33"/>
      <c r="D7" s="36" t="s">
        <v>50</v>
      </c>
      <c r="E7" s="34">
        <f>SUM(E5:E6)</f>
        <v>245.7601</v>
      </c>
      <c r="F7" s="34"/>
      <c r="IK7"/>
      <c r="IL7"/>
      <c r="IM7"/>
      <c r="IN7"/>
      <c r="IO7"/>
      <c r="IP7"/>
      <c r="IQ7"/>
      <c r="IR7"/>
      <c r="IS7"/>
      <c r="IT7"/>
      <c r="IU7"/>
      <c r="IV7"/>
    </row>
  </sheetData>
  <mergeCells count="1">
    <mergeCell ref="E3:F3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F6" sqref="F6:G6"/>
    </sheetView>
  </sheetViews>
  <sheetFormatPr defaultColWidth="9.16666666666667" defaultRowHeight="27.75" customHeight="1"/>
  <cols>
    <col min="1" max="1" width="18.8333333333333" style="15" customWidth="1"/>
    <col min="2" max="2" width="31.1666666666667" style="15" customWidth="1"/>
    <col min="3" max="5" width="19.3333333333333" style="15" customWidth="1"/>
    <col min="6" max="243" width="7.66666666666667" style="15" customWidth="1"/>
  </cols>
  <sheetData>
    <row r="1" customHeight="1" spans="1:2">
      <c r="A1" s="16" t="s">
        <v>170</v>
      </c>
      <c r="B1" s="16"/>
    </row>
    <row r="2" s="12" customFormat="1" ht="34.5" customHeight="1" spans="1:5">
      <c r="A2" s="17" t="s">
        <v>171</v>
      </c>
      <c r="B2" s="17"/>
      <c r="C2" s="17"/>
      <c r="D2" s="17"/>
      <c r="E2" s="17"/>
    </row>
    <row r="3" s="13" customFormat="1" ht="30.75" customHeight="1" spans="1:5">
      <c r="A3" s="5" t="s">
        <v>2</v>
      </c>
      <c r="E3" s="13" t="s">
        <v>3</v>
      </c>
    </row>
    <row r="4" s="14" customFormat="1" ht="40.15" customHeight="1" spans="1:243">
      <c r="A4" s="18" t="s">
        <v>67</v>
      </c>
      <c r="B4" s="18" t="s">
        <v>68</v>
      </c>
      <c r="C4" s="19" t="s">
        <v>172</v>
      </c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</row>
    <row r="5" s="14" customFormat="1" ht="40.15" customHeight="1" spans="1:243">
      <c r="A5" s="21"/>
      <c r="B5" s="21"/>
      <c r="C5" s="18" t="s">
        <v>108</v>
      </c>
      <c r="D5" s="18" t="s">
        <v>70</v>
      </c>
      <c r="E5" s="18" t="s">
        <v>71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</row>
    <row r="6" ht="45.75" customHeight="1" spans="1:5">
      <c r="A6" s="22"/>
      <c r="B6" s="22"/>
      <c r="C6" s="23"/>
      <c r="D6" s="24"/>
      <c r="E6" s="25"/>
    </row>
    <row r="7" ht="64.5" customHeight="1" spans="1:5">
      <c r="A7" s="22"/>
      <c r="B7" s="26"/>
      <c r="C7" s="23"/>
      <c r="D7" s="24"/>
      <c r="E7" s="25"/>
    </row>
    <row r="8" ht="35.1" customHeight="1" spans="1:5">
      <c r="A8" s="27"/>
      <c r="B8" s="27"/>
      <c r="C8" s="28"/>
      <c r="D8" s="24"/>
      <c r="E8" s="24"/>
    </row>
    <row r="9" ht="35.1" customHeight="1" spans="1:5">
      <c r="A9" s="29"/>
      <c r="B9" s="29"/>
      <c r="C9" s="28"/>
      <c r="D9" s="24"/>
      <c r="E9" s="24"/>
    </row>
    <row r="10" ht="35.1" customHeight="1" spans="1:5">
      <c r="A10" s="30"/>
      <c r="B10" s="30"/>
      <c r="C10" s="28"/>
      <c r="D10" s="24"/>
      <c r="E10" s="24"/>
    </row>
    <row r="11" ht="35.1" customHeight="1" spans="1:5">
      <c r="A11" s="31"/>
      <c r="B11" s="31"/>
      <c r="C11" s="28"/>
      <c r="D11" s="24"/>
      <c r="E11" s="24"/>
    </row>
    <row r="12" ht="35.1" customHeight="1" spans="1:5">
      <c r="A12" s="27"/>
      <c r="B12" s="27"/>
      <c r="C12" s="28"/>
      <c r="D12" s="24"/>
      <c r="E12" s="24"/>
    </row>
    <row r="13" ht="35.1" customHeight="1" spans="1:5">
      <c r="A13" s="29"/>
      <c r="B13" s="29"/>
      <c r="C13" s="28"/>
      <c r="D13" s="24"/>
      <c r="E13" s="24"/>
    </row>
    <row r="14" ht="35.1" customHeight="1" spans="1:5">
      <c r="A14" s="29"/>
      <c r="B14" s="29"/>
      <c r="C14" s="28"/>
      <c r="D14" s="24"/>
      <c r="E14" s="24"/>
    </row>
    <row r="15" ht="35.1" customHeight="1" spans="1:5">
      <c r="A15" s="29"/>
      <c r="B15" s="29" t="s">
        <v>146</v>
      </c>
      <c r="C15" s="23">
        <f>SUM(C6:C14)</f>
        <v>0</v>
      </c>
      <c r="D15" s="24"/>
      <c r="E15" s="24"/>
    </row>
    <row r="16" customHeight="1" spans="1:2">
      <c r="A16" s="32" t="s">
        <v>97</v>
      </c>
      <c r="B16" s="32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80" zoomScaleNormal="80" zoomScaleSheetLayoutView="85" topLeftCell="A2" workbookViewId="0">
      <selection activeCell="F12" sqref="F12"/>
    </sheetView>
  </sheetViews>
  <sheetFormatPr defaultColWidth="17" defaultRowHeight="11.25"/>
  <cols>
    <col min="1" max="1" width="46.2333333333333" style="2" customWidth="1"/>
    <col min="2" max="10" width="17.8333333333333" style="2" customWidth="1"/>
    <col min="11" max="16384" width="17" style="2"/>
  </cols>
  <sheetData>
    <row r="1" ht="32.25" customHeight="1" spans="1:10">
      <c r="A1" s="3" t="s">
        <v>173</v>
      </c>
      <c r="B1" s="3"/>
      <c r="C1" s="3"/>
      <c r="D1" s="3"/>
      <c r="E1" s="3"/>
      <c r="F1" s="3"/>
      <c r="G1" s="3"/>
      <c r="H1" s="3"/>
      <c r="I1" s="3"/>
      <c r="J1" s="3"/>
    </row>
    <row r="2" ht="45" customHeight="1" spans="1:10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</row>
    <row r="3" ht="24" customHeight="1" spans="1:10">
      <c r="A3" s="5" t="s">
        <v>2</v>
      </c>
      <c r="B3" s="6"/>
      <c r="C3" s="6"/>
      <c r="D3" s="6"/>
      <c r="E3" s="6"/>
      <c r="F3" s="6"/>
      <c r="G3" s="6"/>
      <c r="H3" s="6"/>
      <c r="I3" s="6"/>
      <c r="J3" s="6" t="s">
        <v>3</v>
      </c>
    </row>
    <row r="4" s="1" customFormat="1" ht="44.25" customHeight="1" spans="1:10">
      <c r="A4" s="7" t="s">
        <v>175</v>
      </c>
      <c r="B4" s="7" t="s">
        <v>50</v>
      </c>
      <c r="C4" s="7" t="s">
        <v>176</v>
      </c>
      <c r="D4" s="7"/>
      <c r="E4" s="7"/>
      <c r="F4" s="7" t="s">
        <v>177</v>
      </c>
      <c r="G4" s="7"/>
      <c r="H4" s="7"/>
      <c r="I4" s="8" t="s">
        <v>178</v>
      </c>
      <c r="J4" s="7" t="s">
        <v>63</v>
      </c>
    </row>
    <row r="5" s="1" customFormat="1" ht="44.25" customHeight="1" spans="1:10">
      <c r="A5" s="7"/>
      <c r="B5" s="7"/>
      <c r="C5" s="8" t="s">
        <v>179</v>
      </c>
      <c r="D5" s="8" t="s">
        <v>180</v>
      </c>
      <c r="E5" s="8" t="s">
        <v>181</v>
      </c>
      <c r="F5" s="8" t="s">
        <v>179</v>
      </c>
      <c r="G5" s="8" t="s">
        <v>180</v>
      </c>
      <c r="H5" s="8" t="s">
        <v>181</v>
      </c>
      <c r="I5" s="8"/>
      <c r="J5" s="7"/>
    </row>
    <row r="6" ht="35.1" customHeight="1" spans="1:10">
      <c r="A6" s="9" t="s">
        <v>182</v>
      </c>
      <c r="B6" s="10">
        <f t="shared" ref="B6:B13" si="0">C6</f>
        <v>244.8193</v>
      </c>
      <c r="C6" s="10">
        <v>244.8193</v>
      </c>
      <c r="D6" s="11"/>
      <c r="E6" s="11"/>
      <c r="F6" s="11"/>
      <c r="G6" s="11"/>
      <c r="H6" s="11"/>
      <c r="I6" s="11"/>
      <c r="J6" s="11"/>
    </row>
    <row r="7" ht="35.1" customHeight="1" spans="1:10">
      <c r="A7" s="9" t="s">
        <v>183</v>
      </c>
      <c r="B7" s="10">
        <f t="shared" si="0"/>
        <v>0.6</v>
      </c>
      <c r="C7" s="10">
        <v>0.6</v>
      </c>
      <c r="D7" s="10"/>
      <c r="E7" s="11"/>
      <c r="F7" s="11"/>
      <c r="G7" s="11"/>
      <c r="H7" s="11"/>
      <c r="I7" s="11"/>
      <c r="J7" s="11"/>
    </row>
    <row r="8" ht="35.1" customHeight="1" spans="1:10">
      <c r="A8" s="9" t="s">
        <v>184</v>
      </c>
      <c r="B8" s="10">
        <f t="shared" si="0"/>
        <v>7.488</v>
      </c>
      <c r="C8" s="10">
        <v>7.488</v>
      </c>
      <c r="D8" s="10"/>
      <c r="E8" s="11"/>
      <c r="F8" s="11"/>
      <c r="G8" s="11"/>
      <c r="H8" s="11"/>
      <c r="I8" s="11"/>
      <c r="J8" s="11"/>
    </row>
    <row r="9" ht="35.1" customHeight="1" spans="1:10">
      <c r="A9" s="9" t="s">
        <v>185</v>
      </c>
      <c r="B9" s="10">
        <f t="shared" si="0"/>
        <v>7.744</v>
      </c>
      <c r="C9" s="10">
        <v>7.744</v>
      </c>
      <c r="D9" s="10"/>
      <c r="E9" s="11"/>
      <c r="F9" s="11"/>
      <c r="G9" s="11"/>
      <c r="H9" s="11"/>
      <c r="I9" s="11"/>
      <c r="J9" s="11"/>
    </row>
    <row r="10" ht="35.1" customHeight="1" spans="1:10">
      <c r="A10" s="9" t="s">
        <v>186</v>
      </c>
      <c r="B10" s="10">
        <f t="shared" si="0"/>
        <v>2</v>
      </c>
      <c r="C10" s="10">
        <v>2</v>
      </c>
      <c r="D10" s="10"/>
      <c r="E10" s="11"/>
      <c r="F10" s="11"/>
      <c r="G10" s="11"/>
      <c r="H10" s="11"/>
      <c r="I10" s="11"/>
      <c r="J10" s="11"/>
    </row>
    <row r="11" ht="35.1" customHeight="1" spans="1:10">
      <c r="A11" s="9" t="s">
        <v>187</v>
      </c>
      <c r="B11" s="10">
        <f t="shared" si="0"/>
        <v>0.72</v>
      </c>
      <c r="C11" s="10">
        <v>0.72</v>
      </c>
      <c r="D11" s="10"/>
      <c r="E11" s="11"/>
      <c r="F11" s="11"/>
      <c r="G11" s="11"/>
      <c r="H11" s="11"/>
      <c r="I11" s="11"/>
      <c r="J11" s="11"/>
    </row>
    <row r="12" ht="35.1" customHeight="1" spans="1:10">
      <c r="A12" s="9" t="s">
        <v>188</v>
      </c>
      <c r="B12" s="10">
        <f t="shared" si="0"/>
        <v>3.5</v>
      </c>
      <c r="C12" s="10">
        <v>3.5</v>
      </c>
      <c r="D12" s="10"/>
      <c r="E12" s="11"/>
      <c r="F12" s="11"/>
      <c r="G12" s="11"/>
      <c r="H12" s="11"/>
      <c r="I12" s="11"/>
      <c r="J12" s="11"/>
    </row>
    <row r="13" ht="35.1" customHeight="1" spans="1:10">
      <c r="A13" s="9" t="s">
        <v>189</v>
      </c>
      <c r="B13" s="10">
        <f t="shared" si="0"/>
        <v>3</v>
      </c>
      <c r="C13" s="10">
        <v>3</v>
      </c>
      <c r="D13" s="10"/>
      <c r="E13" s="11"/>
      <c r="F13" s="11"/>
      <c r="G13" s="11"/>
      <c r="H13" s="11"/>
      <c r="I13" s="11"/>
      <c r="J13" s="11"/>
    </row>
    <row r="14" ht="35.1" customHeight="1" spans="1:10">
      <c r="A14" s="9" t="s">
        <v>50</v>
      </c>
      <c r="B14" s="10">
        <f>SUM(B6:B13)</f>
        <v>269.8713</v>
      </c>
      <c r="C14" s="10">
        <f>SUM(C6:C13)</f>
        <v>269.8713</v>
      </c>
      <c r="D14" s="10"/>
      <c r="E14" s="11"/>
      <c r="F14" s="11"/>
      <c r="G14" s="11"/>
      <c r="H14" s="11"/>
      <c r="I14" s="11"/>
      <c r="J14" s="11"/>
    </row>
    <row r="15" ht="35.1" customHeight="1"/>
    <row r="16" ht="35.1" customHeight="1"/>
    <row r="17" ht="35.1" customHeight="1"/>
    <row r="18" ht="35.1" customHeight="1"/>
    <row r="19" ht="35.1" customHeight="1"/>
  </sheetData>
  <mergeCells count="7">
    <mergeCell ref="A2:J2"/>
    <mergeCell ref="C4:E4"/>
    <mergeCell ref="F4:H4"/>
    <mergeCell ref="A4:A5"/>
    <mergeCell ref="B4:B5"/>
    <mergeCell ref="I4:I5"/>
    <mergeCell ref="J4:J5"/>
  </mergeCells>
  <pageMargins left="0.7" right="0.7" top="0.75" bottom="0.75" header="0.3" footer="0.3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zoomScale="115" zoomScaleNormal="115" zoomScaleSheetLayoutView="85" topLeftCell="A23" workbookViewId="0">
      <selection activeCell="B28" sqref="B28"/>
    </sheetView>
  </sheetViews>
  <sheetFormatPr defaultColWidth="6.66666666666667" defaultRowHeight="18" customHeight="1"/>
  <cols>
    <col min="1" max="1" width="50.6666666666667" style="48" customWidth="1"/>
    <col min="2" max="2" width="21.3666666666667" style="48" customWidth="1"/>
    <col min="3" max="3" width="50.6666666666667" style="48" customWidth="1"/>
    <col min="4" max="4" width="17.6666666666667" style="48" customWidth="1"/>
    <col min="5" max="156" width="9" style="48" customWidth="1"/>
    <col min="157" max="249" width="9.16666666666667" style="48" customWidth="1"/>
    <col min="250" max="16384" width="6.66666666666667" style="48"/>
  </cols>
  <sheetData>
    <row r="1" ht="24" customHeight="1" spans="1:1">
      <c r="A1" s="16" t="s">
        <v>0</v>
      </c>
    </row>
    <row r="2" ht="42" customHeight="1" spans="1:249">
      <c r="A2" s="17" t="s">
        <v>1</v>
      </c>
      <c r="B2" s="17"/>
      <c r="C2" s="17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</row>
    <row r="3" ht="24" customHeight="1" spans="1:249">
      <c r="A3" s="5" t="s">
        <v>2</v>
      </c>
      <c r="B3" s="13"/>
      <c r="C3" s="13"/>
      <c r="D3" s="13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</row>
    <row r="4" ht="37.15" customHeight="1" spans="1:249">
      <c r="A4" s="18" t="s">
        <v>4</v>
      </c>
      <c r="B4" s="18"/>
      <c r="C4" s="18" t="s">
        <v>5</v>
      </c>
      <c r="D4" s="1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</row>
    <row r="5" ht="37.15" customHeight="1" spans="1:249">
      <c r="A5" s="18" t="s">
        <v>6</v>
      </c>
      <c r="B5" s="60" t="s">
        <v>7</v>
      </c>
      <c r="C5" s="18" t="s">
        <v>6</v>
      </c>
      <c r="D5" s="60" t="s">
        <v>7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</row>
    <row r="6" ht="30" customHeight="1" spans="1:249">
      <c r="A6" s="113" t="s">
        <v>8</v>
      </c>
      <c r="B6" s="49">
        <f>'4'!B7</f>
        <v>897.415464</v>
      </c>
      <c r="C6" s="61" t="s">
        <v>9</v>
      </c>
      <c r="D6" s="49">
        <f>'4'!D6</f>
        <v>894.415464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</row>
    <row r="7" ht="30" customHeight="1" spans="1:249">
      <c r="A7" s="113" t="s">
        <v>10</v>
      </c>
      <c r="B7" s="24"/>
      <c r="C7" s="61" t="s">
        <v>11</v>
      </c>
      <c r="D7" s="24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</row>
    <row r="8" ht="30" customHeight="1" spans="1:249">
      <c r="A8" s="113" t="s">
        <v>12</v>
      </c>
      <c r="B8" s="49">
        <f>'4'!B9</f>
        <v>0</v>
      </c>
      <c r="C8" s="61" t="s">
        <v>13</v>
      </c>
      <c r="D8" s="24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</row>
    <row r="9" ht="30" customHeight="1" spans="1:249">
      <c r="A9" s="114" t="s">
        <v>14</v>
      </c>
      <c r="B9" s="24"/>
      <c r="C9" s="61" t="s">
        <v>15</v>
      </c>
      <c r="D9" s="24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</row>
    <row r="10" ht="30" customHeight="1" spans="1:249">
      <c r="A10" s="115" t="s">
        <v>16</v>
      </c>
      <c r="B10" s="24"/>
      <c r="C10" s="61" t="s">
        <v>17</v>
      </c>
      <c r="D10" s="24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</row>
    <row r="11" ht="30" customHeight="1" spans="1:249">
      <c r="A11" s="115" t="s">
        <v>18</v>
      </c>
      <c r="B11" s="24"/>
      <c r="C11" s="62" t="s">
        <v>19</v>
      </c>
      <c r="D11" s="24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</row>
    <row r="12" ht="30" customHeight="1" spans="1:249">
      <c r="A12" s="113" t="s">
        <v>20</v>
      </c>
      <c r="B12" s="24"/>
      <c r="C12" s="61" t="s">
        <v>21</v>
      </c>
      <c r="D12" s="2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</row>
    <row r="13" ht="30" customHeight="1" spans="1:249">
      <c r="A13" s="113" t="s">
        <v>22</v>
      </c>
      <c r="B13" s="63"/>
      <c r="C13" s="61" t="s">
        <v>23</v>
      </c>
      <c r="D13" s="24">
        <f>'5'!C14</f>
        <v>3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</row>
    <row r="14" ht="30" customHeight="1" spans="1:249">
      <c r="A14" s="113" t="s">
        <v>24</v>
      </c>
      <c r="B14" s="63"/>
      <c r="C14" s="61" t="s">
        <v>25</v>
      </c>
      <c r="D14" s="24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</row>
    <row r="15" ht="30" customHeight="1" spans="1:249">
      <c r="A15" s="113"/>
      <c r="B15" s="63"/>
      <c r="C15" s="61" t="s">
        <v>26</v>
      </c>
      <c r="D15" s="24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</row>
    <row r="16" ht="30" customHeight="1" spans="1:249">
      <c r="A16" s="113"/>
      <c r="B16" s="63"/>
      <c r="C16" s="61" t="s">
        <v>27</v>
      </c>
      <c r="D16" s="24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</row>
    <row r="17" ht="30" customHeight="1" spans="1:249">
      <c r="A17" s="113"/>
      <c r="B17" s="63"/>
      <c r="C17" s="61" t="s">
        <v>28</v>
      </c>
      <c r="D17" s="24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</row>
    <row r="18" ht="30" customHeight="1" spans="1:249">
      <c r="A18" s="113"/>
      <c r="B18" s="24"/>
      <c r="C18" s="61" t="s">
        <v>29</v>
      </c>
      <c r="D18" s="24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</row>
    <row r="19" ht="30" customHeight="1" spans="1:249">
      <c r="A19" s="113"/>
      <c r="B19" s="24"/>
      <c r="C19" s="61" t="s">
        <v>30</v>
      </c>
      <c r="D19" s="24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</row>
    <row r="20" ht="30" customHeight="1" spans="1:249">
      <c r="A20" s="113"/>
      <c r="B20" s="24"/>
      <c r="C20" s="61" t="s">
        <v>31</v>
      </c>
      <c r="D20" s="65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</row>
    <row r="21" ht="30" customHeight="1" spans="1:249">
      <c r="A21" s="30"/>
      <c r="B21" s="24"/>
      <c r="C21" s="61" t="s">
        <v>32</v>
      </c>
      <c r="D21" s="65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</row>
    <row r="22" ht="30" customHeight="1" spans="1:249">
      <c r="A22" s="30"/>
      <c r="B22" s="24"/>
      <c r="C22" s="66" t="s">
        <v>33</v>
      </c>
      <c r="D22" s="24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</row>
    <row r="23" ht="30" customHeight="1" spans="1:249">
      <c r="A23" s="30"/>
      <c r="B23" s="24"/>
      <c r="C23" s="66" t="s">
        <v>34</v>
      </c>
      <c r="D23" s="67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</row>
    <row r="24" ht="30" customHeight="1" spans="1:249">
      <c r="A24" s="30"/>
      <c r="B24" s="24"/>
      <c r="C24" s="66" t="s">
        <v>35</v>
      </c>
      <c r="D24" s="67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</row>
    <row r="25" ht="31.15" customHeight="1" spans="1:249">
      <c r="A25" s="30"/>
      <c r="B25" s="24"/>
      <c r="C25" s="66" t="s">
        <v>36</v>
      </c>
      <c r="D25" s="67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</row>
    <row r="26" ht="31.15" customHeight="1" spans="1:249">
      <c r="A26" s="30"/>
      <c r="B26" s="24"/>
      <c r="C26" s="66" t="s">
        <v>37</v>
      </c>
      <c r="D26" s="67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</row>
    <row r="27" ht="31.15" customHeight="1" spans="1:249">
      <c r="A27" s="30"/>
      <c r="B27" s="24"/>
      <c r="C27" s="66" t="s">
        <v>38</v>
      </c>
      <c r="D27" s="49">
        <f>'4'!D27</f>
        <v>0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</row>
    <row r="28" ht="30" customHeight="1" spans="1:249">
      <c r="A28" s="51" t="s">
        <v>39</v>
      </c>
      <c r="B28" s="49">
        <f>SUM(B6:B27)</f>
        <v>897.415464</v>
      </c>
      <c r="C28" s="51" t="s">
        <v>40</v>
      </c>
      <c r="D28" s="116">
        <f>SUM(D6:D27)</f>
        <v>897.415464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</row>
    <row r="29" ht="30" customHeight="1" spans="1:249">
      <c r="A29" s="113" t="s">
        <v>41</v>
      </c>
      <c r="B29" s="49"/>
      <c r="C29" s="61" t="s">
        <v>42</v>
      </c>
      <c r="D29" s="4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</row>
    <row r="30" ht="30" customHeight="1" spans="1:249">
      <c r="A30" s="51" t="s">
        <v>43</v>
      </c>
      <c r="B30" s="49">
        <f>B28</f>
        <v>897.415464</v>
      </c>
      <c r="C30" s="51" t="s">
        <v>44</v>
      </c>
      <c r="D30" s="49">
        <f>D28</f>
        <v>897.415464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</row>
    <row r="31" ht="27" customHeight="1" spans="1:249">
      <c r="A31" s="32" t="s">
        <v>45</v>
      </c>
      <c r="B31" s="71"/>
      <c r="C31" s="72"/>
      <c r="D31" s="73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</row>
    <row r="32" ht="27.75" customHeight="1" spans="1:249">
      <c r="A32" s="74"/>
      <c r="B32" s="75"/>
      <c r="C32" s="74"/>
      <c r="D32" s="75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</row>
    <row r="33" ht="27.75" customHeight="1" spans="1:249">
      <c r="A33" s="76"/>
      <c r="B33" s="77"/>
      <c r="C33" s="77"/>
      <c r="D33" s="77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</row>
    <row r="34" ht="27.75" customHeight="1" spans="1:249">
      <c r="A34" s="77"/>
      <c r="B34" s="77"/>
      <c r="C34" s="77"/>
      <c r="D34" s="77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</row>
    <row r="35" ht="27.75" customHeight="1" spans="1:249">
      <c r="A35" s="77"/>
      <c r="B35" s="77"/>
      <c r="C35" s="77"/>
      <c r="D35" s="77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</row>
    <row r="36" ht="27.75" customHeight="1" spans="1:249">
      <c r="A36" s="77"/>
      <c r="B36" s="77"/>
      <c r="C36" s="77"/>
      <c r="D36" s="77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topLeftCell="A2" workbookViewId="0">
      <selection activeCell="C9" sqref="C9"/>
    </sheetView>
  </sheetViews>
  <sheetFormatPr defaultColWidth="9.16666666666667" defaultRowHeight="27.75" customHeight="1"/>
  <cols>
    <col min="1" max="1" width="10.8333333333333" style="93" customWidth="1"/>
    <col min="2" max="2" width="22.1666666666667" style="93" customWidth="1"/>
    <col min="3" max="3" width="13.7555555555556" style="93" customWidth="1"/>
    <col min="4" max="11" width="8.83333333333333" style="93" customWidth="1"/>
    <col min="12" max="13" width="8.83333333333333" style="74" customWidth="1"/>
    <col min="14" max="19" width="8.83333333333333" style="93" customWidth="1"/>
    <col min="20" max="251" width="9" style="74" customWidth="1"/>
    <col min="252" max="252" width="9.16666666666667" style="94" customWidth="1"/>
    <col min="253" max="16384" width="9.16666666666667" style="94"/>
  </cols>
  <sheetData>
    <row r="1" s="80" customFormat="1" ht="27" customHeight="1" spans="1:19">
      <c r="A1" s="16" t="s">
        <v>46</v>
      </c>
      <c r="B1" s="16"/>
      <c r="C1" s="16"/>
      <c r="D1" s="16"/>
      <c r="E1" s="95"/>
      <c r="F1" s="95"/>
      <c r="G1" s="95"/>
      <c r="H1" s="95"/>
      <c r="I1" s="95"/>
      <c r="J1" s="95"/>
      <c r="K1" s="95"/>
      <c r="L1" s="95"/>
      <c r="N1" s="95"/>
      <c r="O1" s="95"/>
      <c r="P1" s="95"/>
      <c r="Q1" s="95"/>
      <c r="R1" s="95"/>
      <c r="S1" s="95"/>
    </row>
    <row r="2" s="58" customFormat="1" ht="40.5" customHeight="1" spans="1:19">
      <c r="A2" s="96" t="s">
        <v>47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="58" customFormat="1" ht="12.75" customHeight="1" spans="1:19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="13" customFormat="1" ht="22.15" customHeight="1" spans="1:19">
      <c r="A4" s="97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N4" s="98"/>
      <c r="O4" s="98"/>
      <c r="P4" s="98"/>
      <c r="Q4" s="98"/>
      <c r="R4" s="98"/>
      <c r="S4" s="98" t="s">
        <v>3</v>
      </c>
    </row>
    <row r="5" s="92" customFormat="1" ht="29.85" customHeight="1" spans="1:19">
      <c r="A5" s="99" t="s">
        <v>48</v>
      </c>
      <c r="B5" s="99" t="s">
        <v>49</v>
      </c>
      <c r="C5" s="100" t="s">
        <v>50</v>
      </c>
      <c r="D5" s="101" t="s">
        <v>51</v>
      </c>
      <c r="E5" s="101"/>
      <c r="F5" s="101"/>
      <c r="G5" s="101"/>
      <c r="H5" s="101"/>
      <c r="I5" s="101"/>
      <c r="J5" s="101"/>
      <c r="K5" s="101"/>
      <c r="L5" s="101"/>
      <c r="M5" s="101"/>
      <c r="N5" s="99" t="s">
        <v>41</v>
      </c>
      <c r="O5" s="99"/>
      <c r="P5" s="99"/>
      <c r="Q5" s="99"/>
      <c r="R5" s="99"/>
      <c r="S5" s="99"/>
    </row>
    <row r="6" s="92" customFormat="1" ht="29.85" customHeight="1" spans="1:19">
      <c r="A6" s="99"/>
      <c r="B6" s="99"/>
      <c r="C6" s="102"/>
      <c r="D6" s="99" t="s">
        <v>52</v>
      </c>
      <c r="E6" s="103" t="s">
        <v>53</v>
      </c>
      <c r="F6" s="103" t="s">
        <v>54</v>
      </c>
      <c r="G6" s="103" t="s">
        <v>55</v>
      </c>
      <c r="H6" s="103" t="s">
        <v>56</v>
      </c>
      <c r="I6" s="103" t="s">
        <v>57</v>
      </c>
      <c r="J6" s="103" t="s">
        <v>58</v>
      </c>
      <c r="K6" s="103" t="s">
        <v>59</v>
      </c>
      <c r="L6" s="103" t="s">
        <v>60</v>
      </c>
      <c r="M6" s="103" t="s">
        <v>61</v>
      </c>
      <c r="N6" s="100" t="s">
        <v>52</v>
      </c>
      <c r="O6" s="99" t="s">
        <v>53</v>
      </c>
      <c r="P6" s="99" t="s">
        <v>54</v>
      </c>
      <c r="Q6" s="99" t="s">
        <v>62</v>
      </c>
      <c r="R6" s="111" t="s">
        <v>56</v>
      </c>
      <c r="S6" s="112" t="s">
        <v>63</v>
      </c>
    </row>
    <row r="7" s="78" customFormat="1" ht="49" customHeight="1" spans="1:251">
      <c r="A7" s="88">
        <v>321</v>
      </c>
      <c r="B7" s="104" t="s">
        <v>64</v>
      </c>
      <c r="C7" s="105">
        <f>D7</f>
        <v>897.415464</v>
      </c>
      <c r="D7" s="106">
        <f>SUM(E7:M7)</f>
        <v>897.415464</v>
      </c>
      <c r="E7" s="106">
        <f>'5'!C17</f>
        <v>897.415464</v>
      </c>
      <c r="F7" s="105"/>
      <c r="G7" s="106">
        <f>'10'!C15</f>
        <v>0</v>
      </c>
      <c r="H7" s="105"/>
      <c r="I7" s="105"/>
      <c r="J7" s="105"/>
      <c r="K7" s="105"/>
      <c r="L7" s="105"/>
      <c r="M7" s="105"/>
      <c r="N7" s="88"/>
      <c r="O7" s="24"/>
      <c r="P7" s="24"/>
      <c r="Q7" s="24"/>
      <c r="R7" s="24"/>
      <c r="S7" s="2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</row>
    <row r="8" s="59" customFormat="1" ht="33.75" customHeight="1" spans="1:251">
      <c r="A8" s="24"/>
      <c r="B8" s="36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s="78" customFormat="1" ht="33.75" customHeight="1" spans="1:19">
      <c r="A9" s="29"/>
      <c r="B9" s="36"/>
      <c r="C9" s="29"/>
      <c r="D9" s="29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="78" customFormat="1" ht="33.75" customHeight="1" spans="1:20">
      <c r="A10" s="24"/>
      <c r="B10" s="3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59"/>
    </row>
    <row r="11" s="78" customFormat="1" ht="33.75" customHeight="1" spans="1:20">
      <c r="A11" s="24"/>
      <c r="B11" s="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59"/>
    </row>
    <row r="12" ht="33.75" customHeight="1" spans="1:19">
      <c r="A12" s="107" t="s">
        <v>50</v>
      </c>
      <c r="B12" s="108"/>
      <c r="C12" s="109">
        <f>SUM(C7:C11)</f>
        <v>897.415464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10"/>
      <c r="P12" s="110"/>
      <c r="Q12" s="110"/>
      <c r="R12" s="110"/>
      <c r="S12" s="110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showZeros="0" zoomScaleSheetLayoutView="85" workbookViewId="0">
      <selection activeCell="C4" sqref="C4:C6"/>
    </sheetView>
  </sheetViews>
  <sheetFormatPr defaultColWidth="9.16666666666667" defaultRowHeight="27.75" customHeight="1"/>
  <cols>
    <col min="1" max="1" width="23.6666666666667" style="81" customWidth="1"/>
    <col min="2" max="2" width="22.8333333333333" style="81" customWidth="1"/>
    <col min="3" max="8" width="17.3333333333333" style="82" customWidth="1"/>
    <col min="9" max="248" width="10.6666666666667" style="15" customWidth="1"/>
    <col min="249" max="250" width="9.16666666666667" style="48" customWidth="1"/>
    <col min="251" max="16384" width="9.16666666666667" style="48"/>
  </cols>
  <sheetData>
    <row r="1" s="80" customFormat="1" ht="27" customHeight="1" spans="1:7">
      <c r="A1" s="16" t="s">
        <v>65</v>
      </c>
      <c r="B1" s="16"/>
      <c r="C1" s="83"/>
      <c r="D1" s="83"/>
      <c r="E1" s="83"/>
      <c r="F1" s="83"/>
      <c r="G1" s="83"/>
    </row>
    <row r="2" s="12" customFormat="1" ht="48.75" customHeight="1" spans="1:12">
      <c r="A2" s="17" t="s">
        <v>66</v>
      </c>
      <c r="B2" s="17"/>
      <c r="C2" s="17"/>
      <c r="D2" s="17"/>
      <c r="E2" s="17"/>
      <c r="F2" s="17"/>
      <c r="G2" s="17"/>
      <c r="H2" s="84"/>
      <c r="I2" s="91"/>
      <c r="J2" s="17"/>
      <c r="K2" s="91"/>
      <c r="L2" s="91"/>
    </row>
    <row r="3" s="13" customFormat="1" ht="22.15" customHeight="1" spans="1:8">
      <c r="A3" s="85" t="s">
        <v>2</v>
      </c>
      <c r="B3" s="86"/>
      <c r="C3" s="86"/>
      <c r="D3" s="86"/>
      <c r="E3" s="86"/>
      <c r="F3" s="86"/>
      <c r="G3" s="86"/>
      <c r="H3" s="86" t="s">
        <v>3</v>
      </c>
    </row>
    <row r="4" s="59" customFormat="1" ht="29.85" customHeight="1" spans="1:8">
      <c r="A4" s="18" t="s">
        <v>67</v>
      </c>
      <c r="B4" s="18" t="s">
        <v>68</v>
      </c>
      <c r="C4" s="87" t="s">
        <v>69</v>
      </c>
      <c r="D4" s="88" t="s">
        <v>70</v>
      </c>
      <c r="E4" s="88" t="s">
        <v>71</v>
      </c>
      <c r="F4" s="88" t="s">
        <v>72</v>
      </c>
      <c r="G4" s="88" t="s">
        <v>73</v>
      </c>
      <c r="H4" s="88" t="s">
        <v>74</v>
      </c>
    </row>
    <row r="5" s="59" customFormat="1" ht="29.85" customHeight="1" spans="1:8">
      <c r="A5" s="18"/>
      <c r="B5" s="18"/>
      <c r="C5" s="87"/>
      <c r="D5" s="88"/>
      <c r="E5" s="88"/>
      <c r="F5" s="88"/>
      <c r="G5" s="88"/>
      <c r="H5" s="88"/>
    </row>
    <row r="6" s="59" customFormat="1" ht="29.85" customHeight="1" spans="1:8">
      <c r="A6" s="18"/>
      <c r="B6" s="18"/>
      <c r="C6" s="87"/>
      <c r="D6" s="88"/>
      <c r="E6" s="88"/>
      <c r="F6" s="88"/>
      <c r="G6" s="88"/>
      <c r="H6" s="88"/>
    </row>
    <row r="7" s="20" customFormat="1" ht="47.25" customHeight="1" spans="1:248">
      <c r="A7" s="30">
        <v>201</v>
      </c>
      <c r="B7" s="46" t="s">
        <v>75</v>
      </c>
      <c r="C7" s="49">
        <f>D7+E7</f>
        <v>894.415464</v>
      </c>
      <c r="D7" s="49">
        <f>D8</f>
        <v>627.545464</v>
      </c>
      <c r="E7" s="49">
        <f>E8+E10+E13</f>
        <v>266.87</v>
      </c>
      <c r="F7" s="49"/>
      <c r="G7" s="49"/>
      <c r="H7" s="49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</row>
    <row r="8" s="14" customFormat="1" ht="47.25" customHeight="1" spans="1:9">
      <c r="A8" s="52" t="s">
        <v>76</v>
      </c>
      <c r="B8" s="46" t="s">
        <v>77</v>
      </c>
      <c r="C8" s="49">
        <f>D8+E8</f>
        <v>627.545464</v>
      </c>
      <c r="D8" s="49">
        <f>D9</f>
        <v>627.545464</v>
      </c>
      <c r="E8" s="49">
        <f>SUM(E9:E9)</f>
        <v>0</v>
      </c>
      <c r="F8" s="49"/>
      <c r="G8" s="49"/>
      <c r="H8" s="49"/>
      <c r="I8" s="20"/>
    </row>
    <row r="9" ht="47.25" customHeight="1" spans="1:8">
      <c r="A9" s="52" t="s">
        <v>78</v>
      </c>
      <c r="B9" s="46" t="s">
        <v>79</v>
      </c>
      <c r="C9" s="49">
        <f>D9</f>
        <v>627.545464</v>
      </c>
      <c r="D9" s="49">
        <f>'5'!D8</f>
        <v>627.545464</v>
      </c>
      <c r="E9" s="53"/>
      <c r="F9" s="49"/>
      <c r="G9" s="49"/>
      <c r="H9" s="49"/>
    </row>
    <row r="10" ht="47.25" customHeight="1" spans="1:8">
      <c r="A10" s="52" t="s">
        <v>80</v>
      </c>
      <c r="B10" s="46" t="s">
        <v>81</v>
      </c>
      <c r="C10" s="49">
        <f>E10</f>
        <v>251.64</v>
      </c>
      <c r="D10" s="49"/>
      <c r="E10" s="49">
        <f>SUM(E11:E12)</f>
        <v>251.64</v>
      </c>
      <c r="F10" s="49"/>
      <c r="G10" s="49"/>
      <c r="H10" s="49"/>
    </row>
    <row r="11" ht="47.25" customHeight="1" spans="1:8">
      <c r="A11" s="52" t="s">
        <v>82</v>
      </c>
      <c r="B11" s="46" t="s">
        <v>83</v>
      </c>
      <c r="C11" s="49">
        <v>6.82</v>
      </c>
      <c r="D11" s="49"/>
      <c r="E11" s="49">
        <f>'5'!G10</f>
        <v>6.82</v>
      </c>
      <c r="F11" s="49"/>
      <c r="G11" s="49"/>
      <c r="H11" s="49"/>
    </row>
    <row r="12" ht="47.25" customHeight="1" spans="1:8">
      <c r="A12" s="52" t="s">
        <v>84</v>
      </c>
      <c r="B12" s="46" t="s">
        <v>85</v>
      </c>
      <c r="C12" s="49">
        <f>E12</f>
        <v>244.82</v>
      </c>
      <c r="D12" s="49"/>
      <c r="E12" s="49">
        <f>'5'!G11</f>
        <v>244.82</v>
      </c>
      <c r="F12" s="49"/>
      <c r="G12" s="49"/>
      <c r="H12" s="49"/>
    </row>
    <row r="13" ht="47.25" customHeight="1" spans="1:8">
      <c r="A13" s="52" t="s">
        <v>86</v>
      </c>
      <c r="B13" s="46" t="s">
        <v>87</v>
      </c>
      <c r="C13" s="49">
        <f>E13</f>
        <v>15.23</v>
      </c>
      <c r="D13" s="49"/>
      <c r="E13" s="49">
        <f t="shared" ref="E13:E16" si="0">E14</f>
        <v>15.23</v>
      </c>
      <c r="F13" s="49"/>
      <c r="G13" s="49"/>
      <c r="H13" s="49"/>
    </row>
    <row r="14" ht="47.25" customHeight="1" spans="1:8">
      <c r="A14" s="52" t="s">
        <v>88</v>
      </c>
      <c r="B14" s="46" t="s">
        <v>89</v>
      </c>
      <c r="C14" s="49">
        <v>15.23</v>
      </c>
      <c r="D14" s="49"/>
      <c r="E14" s="49">
        <f>'5'!G13</f>
        <v>15.23</v>
      </c>
      <c r="F14" s="49"/>
      <c r="G14" s="49"/>
      <c r="H14" s="49"/>
    </row>
    <row r="15" ht="47.25" customHeight="1" spans="1:8">
      <c r="A15" s="52" t="s">
        <v>90</v>
      </c>
      <c r="B15" s="46" t="s">
        <v>91</v>
      </c>
      <c r="C15" s="49">
        <f>E15</f>
        <v>3</v>
      </c>
      <c r="D15" s="49"/>
      <c r="E15" s="49">
        <f t="shared" si="0"/>
        <v>3</v>
      </c>
      <c r="F15" s="49"/>
      <c r="G15" s="49"/>
      <c r="H15" s="49"/>
    </row>
    <row r="16" ht="47.25" customHeight="1" spans="1:8">
      <c r="A16" s="52" t="s">
        <v>92</v>
      </c>
      <c r="B16" s="46" t="s">
        <v>93</v>
      </c>
      <c r="C16" s="89">
        <f>E16</f>
        <v>3</v>
      </c>
      <c r="D16" s="49"/>
      <c r="E16" s="49">
        <f t="shared" si="0"/>
        <v>3</v>
      </c>
      <c r="F16" s="49"/>
      <c r="G16" s="49"/>
      <c r="H16" s="49"/>
    </row>
    <row r="17" ht="47.25" customHeight="1" spans="1:8">
      <c r="A17" s="52" t="s">
        <v>94</v>
      </c>
      <c r="B17" s="46" t="s">
        <v>95</v>
      </c>
      <c r="C17" s="89">
        <f>E17</f>
        <v>3</v>
      </c>
      <c r="D17" s="49"/>
      <c r="E17" s="49">
        <f>'5'!G16</f>
        <v>3</v>
      </c>
      <c r="F17" s="49"/>
      <c r="G17" s="49"/>
      <c r="H17" s="49"/>
    </row>
    <row r="18" ht="47.25" customHeight="1" spans="1:8">
      <c r="A18" s="52"/>
      <c r="B18" s="90" t="s">
        <v>96</v>
      </c>
      <c r="C18" s="49">
        <f>D18+E18</f>
        <v>897.415464</v>
      </c>
      <c r="D18" s="49">
        <f>D7</f>
        <v>627.545464</v>
      </c>
      <c r="E18" s="49">
        <f>E7+E15</f>
        <v>269.87</v>
      </c>
      <c r="F18" s="24"/>
      <c r="G18" s="24"/>
      <c r="H18" s="24"/>
    </row>
    <row r="19" customHeight="1" spans="1:1">
      <c r="A19" s="56" t="s">
        <v>97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6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topLeftCell="A27" workbookViewId="0">
      <selection activeCell="D13" sqref="D13"/>
    </sheetView>
  </sheetViews>
  <sheetFormatPr defaultColWidth="6.66666666666667" defaultRowHeight="18" customHeight="1"/>
  <cols>
    <col min="1" max="1" width="50.6666666666667" style="48" customWidth="1"/>
    <col min="2" max="2" width="17.6666666666667" style="48" customWidth="1"/>
    <col min="3" max="3" width="50.6666666666667" style="48" customWidth="1"/>
    <col min="4" max="4" width="17.6666666666667" style="48" customWidth="1"/>
    <col min="5" max="157" width="9" style="48" customWidth="1"/>
    <col min="158" max="250" width="9.16666666666667" style="48" customWidth="1"/>
    <col min="251" max="16384" width="6.66666666666667" style="48"/>
  </cols>
  <sheetData>
    <row r="1" ht="24" customHeight="1" spans="1:1">
      <c r="A1" s="16" t="s">
        <v>98</v>
      </c>
    </row>
    <row r="2" ht="42" customHeight="1" spans="1:250">
      <c r="A2" s="17" t="s">
        <v>99</v>
      </c>
      <c r="B2" s="17"/>
      <c r="C2" s="17"/>
      <c r="D2" s="57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</row>
    <row r="3" ht="24" customHeight="1" spans="1:250">
      <c r="A3" s="5" t="s">
        <v>2</v>
      </c>
      <c r="B3" s="13"/>
      <c r="C3" s="13"/>
      <c r="D3" s="13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</row>
    <row r="4" ht="37.15" customHeight="1" spans="1:250">
      <c r="A4" s="18" t="s">
        <v>4</v>
      </c>
      <c r="B4" s="18"/>
      <c r="C4" s="18" t="s">
        <v>5</v>
      </c>
      <c r="D4" s="1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ht="37.15" customHeight="1" spans="1:250">
      <c r="A5" s="18" t="s">
        <v>6</v>
      </c>
      <c r="B5" s="60" t="s">
        <v>7</v>
      </c>
      <c r="C5" s="18" t="s">
        <v>6</v>
      </c>
      <c r="D5" s="60" t="s">
        <v>7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ht="30" customHeight="1" spans="1:250">
      <c r="A6" s="30" t="s">
        <v>100</v>
      </c>
      <c r="B6" s="49">
        <f>SUM(B7:B13)</f>
        <v>897.415464</v>
      </c>
      <c r="C6" s="61" t="s">
        <v>9</v>
      </c>
      <c r="D6" s="49">
        <f>'5'!C6</f>
        <v>894.415464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ht="30" customHeight="1" spans="1:250">
      <c r="A7" s="30" t="s">
        <v>101</v>
      </c>
      <c r="B7" s="49">
        <f>D31</f>
        <v>897.415464</v>
      </c>
      <c r="C7" s="61" t="s">
        <v>11</v>
      </c>
      <c r="D7" s="24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ht="30" customHeight="1" spans="1:250">
      <c r="A8" s="30" t="s">
        <v>102</v>
      </c>
      <c r="B8" s="24"/>
      <c r="C8" s="61" t="s">
        <v>13</v>
      </c>
      <c r="D8" s="24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ht="30" customHeight="1" spans="1:250">
      <c r="A9" s="30" t="s">
        <v>103</v>
      </c>
      <c r="B9" s="49">
        <f>D27</f>
        <v>0</v>
      </c>
      <c r="C9" s="61" t="s">
        <v>15</v>
      </c>
      <c r="D9" s="24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ht="30" customHeight="1" spans="1:250">
      <c r="A10" s="30" t="s">
        <v>104</v>
      </c>
      <c r="B10" s="24">
        <v>0</v>
      </c>
      <c r="C10" s="61" t="s">
        <v>17</v>
      </c>
      <c r="D10" s="24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ht="30" customHeight="1" spans="1:250">
      <c r="A11" s="30" t="s">
        <v>101</v>
      </c>
      <c r="B11" s="24"/>
      <c r="C11" s="62" t="s">
        <v>19</v>
      </c>
      <c r="D11" s="24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ht="30" customHeight="1" spans="1:250">
      <c r="A12" s="30" t="s">
        <v>102</v>
      </c>
      <c r="B12" s="24"/>
      <c r="C12" s="61" t="s">
        <v>21</v>
      </c>
      <c r="D12" s="2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ht="30" customHeight="1" spans="1:250">
      <c r="A13" s="30" t="s">
        <v>103</v>
      </c>
      <c r="B13" s="63"/>
      <c r="C13" s="61" t="s">
        <v>23</v>
      </c>
      <c r="D13" s="49">
        <f>'5'!C14</f>
        <v>3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ht="30" customHeight="1" spans="1:250">
      <c r="A14" s="51"/>
      <c r="B14" s="63"/>
      <c r="C14" s="61" t="s">
        <v>25</v>
      </c>
      <c r="D14" s="24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ht="30" customHeight="1" spans="1:250">
      <c r="A15" s="64"/>
      <c r="B15" s="63"/>
      <c r="C15" s="61" t="s">
        <v>26</v>
      </c>
      <c r="D15" s="24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ht="30" customHeight="1" spans="1:250">
      <c r="A16" s="30"/>
      <c r="B16" s="63"/>
      <c r="C16" s="61" t="s">
        <v>27</v>
      </c>
      <c r="D16" s="24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ht="30" customHeight="1" spans="1:250">
      <c r="A17" s="30"/>
      <c r="B17" s="63"/>
      <c r="C17" s="61" t="s">
        <v>28</v>
      </c>
      <c r="D17" s="24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ht="30" customHeight="1" spans="1:250">
      <c r="A18" s="30"/>
      <c r="B18" s="24"/>
      <c r="C18" s="61" t="s">
        <v>29</v>
      </c>
      <c r="D18" s="24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ht="30" customHeight="1" spans="1:250">
      <c r="A19" s="30"/>
      <c r="B19" s="24"/>
      <c r="C19" s="61" t="s">
        <v>30</v>
      </c>
      <c r="D19" s="24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ht="30" customHeight="1" spans="1:250">
      <c r="A20" s="30"/>
      <c r="B20" s="24"/>
      <c r="C20" s="61" t="s">
        <v>31</v>
      </c>
      <c r="D20" s="65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ht="30" customHeight="1" spans="1:250">
      <c r="A21" s="30"/>
      <c r="B21" s="24"/>
      <c r="C21" s="61" t="s">
        <v>32</v>
      </c>
      <c r="D21" s="65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</row>
    <row r="22" ht="30" customHeight="1" spans="1:250">
      <c r="A22" s="30"/>
      <c r="B22" s="24"/>
      <c r="C22" s="66" t="s">
        <v>33</v>
      </c>
      <c r="D22" s="24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</row>
    <row r="23" ht="30" customHeight="1" spans="1:250">
      <c r="A23" s="30"/>
      <c r="B23" s="24"/>
      <c r="C23" s="66" t="s">
        <v>34</v>
      </c>
      <c r="D23" s="67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</row>
    <row r="24" ht="31.15" customHeight="1" spans="1:250">
      <c r="A24" s="30"/>
      <c r="B24" s="24"/>
      <c r="C24" s="66" t="s">
        <v>35</v>
      </c>
      <c r="D24" s="67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</row>
    <row r="25" ht="31.15" customHeight="1" spans="1:250">
      <c r="A25" s="30"/>
      <c r="B25" s="24"/>
      <c r="C25" s="66" t="s">
        <v>36</v>
      </c>
      <c r="D25" s="67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</row>
    <row r="26" ht="31.15" customHeight="1" spans="1:250">
      <c r="A26" s="30"/>
      <c r="B26" s="24"/>
      <c r="C26" s="66" t="s">
        <v>37</v>
      </c>
      <c r="D26" s="67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</row>
    <row r="27" ht="31.15" customHeight="1" spans="1:250">
      <c r="A27" s="30"/>
      <c r="B27" s="24"/>
      <c r="C27" s="66" t="s">
        <v>38</v>
      </c>
      <c r="D27" s="49">
        <f>'10'!C15</f>
        <v>0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</row>
    <row r="28" ht="30" customHeight="1" spans="1:250">
      <c r="A28" s="30"/>
      <c r="B28" s="24"/>
      <c r="C28" s="30"/>
      <c r="D28" s="24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</row>
    <row r="29" ht="30" customHeight="1" spans="1:250">
      <c r="A29" s="70"/>
      <c r="B29" s="24"/>
      <c r="C29" s="30" t="s">
        <v>105</v>
      </c>
      <c r="D29" s="24">
        <v>0</v>
      </c>
      <c r="E29" s="68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</row>
    <row r="30" ht="30" customHeight="1" spans="1:250">
      <c r="A30" s="70"/>
      <c r="B30" s="24"/>
      <c r="C30" s="24"/>
      <c r="D30" s="55">
        <v>0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</row>
    <row r="31" ht="30" customHeight="1" spans="1:250">
      <c r="A31" s="51" t="s">
        <v>43</v>
      </c>
      <c r="B31" s="49">
        <f>B6</f>
        <v>897.415464</v>
      </c>
      <c r="C31" s="51" t="s">
        <v>44</v>
      </c>
      <c r="D31" s="49">
        <f>SUM(D6:D30)</f>
        <v>897.415464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59"/>
      <c r="EU31" s="59"/>
      <c r="EV31" s="59"/>
      <c r="EW31" s="59"/>
      <c r="EX31" s="59"/>
      <c r="EY31" s="59"/>
      <c r="EZ31" s="59"/>
      <c r="FA31" s="59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</row>
    <row r="32" ht="27" customHeight="1" spans="1:250">
      <c r="A32" s="32"/>
      <c r="B32" s="71"/>
      <c r="C32" s="72"/>
      <c r="D32" s="73">
        <v>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</row>
    <row r="33" ht="27.75" customHeight="1" spans="1:250">
      <c r="A33" s="74"/>
      <c r="B33" s="75"/>
      <c r="C33" s="74"/>
      <c r="D33" s="75"/>
      <c r="E33" s="74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</row>
    <row r="34" ht="27.75" customHeight="1" spans="1:250">
      <c r="A34" s="76"/>
      <c r="B34" s="77"/>
      <c r="C34" s="77"/>
      <c r="D34" s="77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</row>
    <row r="35" ht="27.75" customHeight="1" spans="1:250">
      <c r="A35" s="77"/>
      <c r="B35" s="77"/>
      <c r="C35" s="77"/>
      <c r="D35" s="77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</row>
    <row r="36" ht="27.75" customHeight="1" spans="1:250">
      <c r="A36" s="77"/>
      <c r="B36" s="77"/>
      <c r="C36" s="77"/>
      <c r="D36" s="77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</row>
    <row r="37" ht="27.75" customHeight="1" spans="1:250">
      <c r="A37" s="77"/>
      <c r="B37" s="77"/>
      <c r="C37" s="77"/>
      <c r="D37" s="77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8"/>
  <sheetViews>
    <sheetView showGridLines="0" showZeros="0" zoomScale="115" zoomScaleNormal="115" zoomScaleSheetLayoutView="85" topLeftCell="A2" workbookViewId="0">
      <selection activeCell="F18" sqref="F18"/>
    </sheetView>
  </sheetViews>
  <sheetFormatPr defaultColWidth="9.16666666666667" defaultRowHeight="27.75" customHeight="1"/>
  <cols>
    <col min="1" max="1" width="16.8333333333333" style="15" customWidth="1"/>
    <col min="2" max="2" width="29.5" style="15" customWidth="1"/>
    <col min="3" max="3" width="18.9777777777778" style="15" customWidth="1"/>
    <col min="4" max="4" width="15.5" style="15" customWidth="1"/>
    <col min="5" max="5" width="17.9666666666667" style="15" customWidth="1"/>
    <col min="6" max="6" width="15.5" style="15" customWidth="1"/>
    <col min="7" max="7" width="19.8333333333333" style="15" customWidth="1"/>
    <col min="8" max="245" width="7.66666666666667" style="15" customWidth="1"/>
    <col min="246" max="16384" width="9.16666666666667" style="48"/>
  </cols>
  <sheetData>
    <row r="1" customHeight="1" spans="1:3">
      <c r="A1" s="16" t="s">
        <v>106</v>
      </c>
      <c r="B1" s="16"/>
      <c r="C1" s="16"/>
    </row>
    <row r="2" s="12" customFormat="1" ht="34.5" customHeight="1" spans="1:7">
      <c r="A2" s="17" t="s">
        <v>107</v>
      </c>
      <c r="B2" s="17"/>
      <c r="C2" s="17"/>
      <c r="D2" s="17"/>
      <c r="E2" s="17"/>
      <c r="F2" s="17"/>
      <c r="G2" s="17"/>
    </row>
    <row r="3" s="13" customFormat="1" ht="30.75" customHeight="1" spans="1:7">
      <c r="A3" s="5" t="s">
        <v>2</v>
      </c>
      <c r="G3" s="13" t="s">
        <v>3</v>
      </c>
    </row>
    <row r="4" s="14" customFormat="1" ht="40.15" customHeight="1" spans="1:245">
      <c r="A4" s="18" t="s">
        <v>67</v>
      </c>
      <c r="B4" s="18" t="s">
        <v>68</v>
      </c>
      <c r="C4" s="18" t="s">
        <v>50</v>
      </c>
      <c r="D4" s="19" t="s">
        <v>70</v>
      </c>
      <c r="E4" s="19"/>
      <c r="F4" s="19"/>
      <c r="G4" s="51" t="s">
        <v>71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</row>
    <row r="5" s="14" customFormat="1" ht="40.15" customHeight="1" spans="1:245">
      <c r="A5" s="18"/>
      <c r="B5" s="18"/>
      <c r="C5" s="18"/>
      <c r="D5" s="18" t="s">
        <v>108</v>
      </c>
      <c r="E5" s="18" t="s">
        <v>109</v>
      </c>
      <c r="F5" s="18" t="s">
        <v>110</v>
      </c>
      <c r="G5" s="51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</row>
    <row r="6" ht="35.1" customHeight="1" spans="1:7">
      <c r="A6" s="30">
        <v>201</v>
      </c>
      <c r="B6" s="46" t="s">
        <v>75</v>
      </c>
      <c r="C6" s="49">
        <f>D6+G6</f>
        <v>894.415464</v>
      </c>
      <c r="D6" s="49">
        <f>D7</f>
        <v>627.545464</v>
      </c>
      <c r="E6" s="49">
        <f>E7</f>
        <v>597.545464</v>
      </c>
      <c r="F6" s="49">
        <f>F7</f>
        <v>30</v>
      </c>
      <c r="G6" s="49">
        <f>G7+G9+G12</f>
        <v>266.87</v>
      </c>
    </row>
    <row r="7" ht="35.1" customHeight="1" spans="1:7">
      <c r="A7" s="52" t="s">
        <v>76</v>
      </c>
      <c r="B7" s="46" t="s">
        <v>77</v>
      </c>
      <c r="C7" s="49">
        <f>D7+G7</f>
        <v>627.545464</v>
      </c>
      <c r="D7" s="49">
        <f>D8</f>
        <v>627.545464</v>
      </c>
      <c r="E7" s="49">
        <f>E8</f>
        <v>597.545464</v>
      </c>
      <c r="F7" s="49">
        <f>F8</f>
        <v>30</v>
      </c>
      <c r="G7" s="49">
        <f>SUM(G8:G8)</f>
        <v>0</v>
      </c>
    </row>
    <row r="8" ht="35.1" customHeight="1" spans="1:7">
      <c r="A8" s="52" t="s">
        <v>78</v>
      </c>
      <c r="B8" s="46" t="s">
        <v>79</v>
      </c>
      <c r="C8" s="49">
        <f>D8+G8</f>
        <v>627.545464</v>
      </c>
      <c r="D8" s="49">
        <f>E8+F8</f>
        <v>627.545464</v>
      </c>
      <c r="E8" s="49">
        <f>'6'!D6</f>
        <v>597.545464</v>
      </c>
      <c r="F8" s="49">
        <f>'6'!E32</f>
        <v>30</v>
      </c>
      <c r="G8" s="53"/>
    </row>
    <row r="9" ht="35.1" customHeight="1" spans="1:7">
      <c r="A9" s="52" t="s">
        <v>80</v>
      </c>
      <c r="B9" s="46" t="s">
        <v>81</v>
      </c>
      <c r="C9" s="49">
        <f>G9</f>
        <v>251.64</v>
      </c>
      <c r="D9" s="49"/>
      <c r="E9" s="53"/>
      <c r="F9" s="24"/>
      <c r="G9" s="49">
        <f>SUM(G10:G11)</f>
        <v>251.64</v>
      </c>
    </row>
    <row r="10" ht="35.1" customHeight="1" spans="1:7">
      <c r="A10" s="52" t="s">
        <v>82</v>
      </c>
      <c r="B10" s="46" t="s">
        <v>83</v>
      </c>
      <c r="C10" s="49">
        <f t="shared" ref="C10:C16" si="0">G10</f>
        <v>6.82</v>
      </c>
      <c r="D10" s="49"/>
      <c r="E10" s="53"/>
      <c r="F10" s="24"/>
      <c r="G10" s="49">
        <v>6.82</v>
      </c>
    </row>
    <row r="11" ht="35.1" customHeight="1" spans="1:7">
      <c r="A11" s="52" t="s">
        <v>84</v>
      </c>
      <c r="B11" s="46" t="s">
        <v>85</v>
      </c>
      <c r="C11" s="49">
        <f t="shared" si="0"/>
        <v>244.82</v>
      </c>
      <c r="D11" s="49"/>
      <c r="E11" s="53"/>
      <c r="F11" s="24"/>
      <c r="G11" s="49">
        <v>244.82</v>
      </c>
    </row>
    <row r="12" ht="35.1" customHeight="1" spans="1:7">
      <c r="A12" s="52" t="s">
        <v>86</v>
      </c>
      <c r="B12" s="46" t="s">
        <v>87</v>
      </c>
      <c r="C12" s="49">
        <f t="shared" si="0"/>
        <v>15.23</v>
      </c>
      <c r="D12" s="49"/>
      <c r="E12" s="53"/>
      <c r="F12" s="24"/>
      <c r="G12" s="49">
        <f>G13</f>
        <v>15.23</v>
      </c>
    </row>
    <row r="13" ht="35.1" customHeight="1" spans="1:7">
      <c r="A13" s="52" t="s">
        <v>88</v>
      </c>
      <c r="B13" s="46" t="s">
        <v>89</v>
      </c>
      <c r="C13" s="49">
        <f t="shared" si="0"/>
        <v>15.23</v>
      </c>
      <c r="D13" s="49"/>
      <c r="E13" s="53"/>
      <c r="F13" s="24"/>
      <c r="G13" s="49">
        <v>15.23</v>
      </c>
    </row>
    <row r="14" ht="35.1" customHeight="1" spans="1:7">
      <c r="A14" s="52" t="s">
        <v>90</v>
      </c>
      <c r="B14" s="46" t="s">
        <v>91</v>
      </c>
      <c r="C14" s="49">
        <f t="shared" si="0"/>
        <v>3</v>
      </c>
      <c r="D14" s="49"/>
      <c r="E14" s="53"/>
      <c r="F14" s="24"/>
      <c r="G14" s="49">
        <f>G15</f>
        <v>3</v>
      </c>
    </row>
    <row r="15" ht="35.1" customHeight="1" spans="1:7">
      <c r="A15" s="52" t="s">
        <v>92</v>
      </c>
      <c r="B15" s="46" t="s">
        <v>93</v>
      </c>
      <c r="C15" s="49">
        <f t="shared" si="0"/>
        <v>3</v>
      </c>
      <c r="D15" s="49"/>
      <c r="E15" s="53"/>
      <c r="F15" s="24"/>
      <c r="G15" s="49">
        <f>G16</f>
        <v>3</v>
      </c>
    </row>
    <row r="16" ht="35.1" customHeight="1" spans="1:7">
      <c r="A16" s="52" t="s">
        <v>94</v>
      </c>
      <c r="B16" s="46" t="s">
        <v>95</v>
      </c>
      <c r="C16" s="49">
        <f t="shared" si="0"/>
        <v>3</v>
      </c>
      <c r="D16" s="49"/>
      <c r="E16" s="53"/>
      <c r="F16" s="24"/>
      <c r="G16" s="49">
        <v>3</v>
      </c>
    </row>
    <row r="17" ht="35.1" customHeight="1" spans="1:7">
      <c r="A17" s="29" t="s">
        <v>111</v>
      </c>
      <c r="B17" s="29" t="s">
        <v>69</v>
      </c>
      <c r="C17" s="54">
        <f>D17+G17</f>
        <v>897.415464</v>
      </c>
      <c r="D17" s="55">
        <f>D6</f>
        <v>627.545464</v>
      </c>
      <c r="E17" s="55">
        <f>E6</f>
        <v>597.545464</v>
      </c>
      <c r="F17" s="55">
        <f>F6</f>
        <v>30</v>
      </c>
      <c r="G17" s="55">
        <f>G6+G14</f>
        <v>269.87</v>
      </c>
    </row>
    <row r="18" customHeight="1" spans="1:7">
      <c r="A18" s="56" t="s">
        <v>97</v>
      </c>
      <c r="B18" s="56"/>
      <c r="C18" s="56"/>
      <c r="D18" s="53"/>
      <c r="E18" s="53"/>
      <c r="F18" s="53"/>
      <c r="G18" s="53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33"/>
  <sheetViews>
    <sheetView showGridLines="0" showZeros="0" view="pageBreakPreview" zoomScale="85" zoomScaleNormal="115" topLeftCell="A3" workbookViewId="0">
      <selection activeCell="D32" sqref="D32"/>
    </sheetView>
  </sheetViews>
  <sheetFormatPr defaultColWidth="9.16666666666667" defaultRowHeight="12.75" customHeight="1"/>
  <cols>
    <col min="1" max="1" width="28.1666666666667" style="48" customWidth="1"/>
    <col min="2" max="2" width="31.5" style="48" customWidth="1"/>
    <col min="3" max="5" width="24.6666666666667" style="48" customWidth="1"/>
    <col min="6" max="243" width="7.66666666666667" style="48" customWidth="1"/>
    <col min="244" max="16384" width="9.16666666666667" style="48"/>
  </cols>
  <sheetData>
    <row r="1" ht="33.75" customHeight="1" spans="1:2">
      <c r="A1" s="16" t="s">
        <v>112</v>
      </c>
      <c r="B1" s="16"/>
    </row>
    <row r="2" ht="39.75" customHeight="1" spans="1:243">
      <c r="A2" s="17" t="s">
        <v>113</v>
      </c>
      <c r="B2" s="17"/>
      <c r="C2" s="17"/>
      <c r="D2" s="17"/>
      <c r="E2" s="17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</row>
    <row r="3" ht="15" customHeight="1" spans="1:243">
      <c r="A3" s="5" t="s">
        <v>2</v>
      </c>
      <c r="B3" s="13"/>
      <c r="C3" s="13"/>
      <c r="D3" s="13"/>
      <c r="E3" s="13" t="s">
        <v>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</row>
    <row r="4" ht="40.15" customHeight="1" spans="1:243">
      <c r="A4" s="18" t="s">
        <v>114</v>
      </c>
      <c r="B4" s="18"/>
      <c r="C4" s="19" t="s">
        <v>115</v>
      </c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</row>
    <row r="5" ht="40.15" customHeight="1" spans="1:243">
      <c r="A5" s="18" t="s">
        <v>67</v>
      </c>
      <c r="B5" s="18" t="s">
        <v>68</v>
      </c>
      <c r="C5" s="18" t="s">
        <v>108</v>
      </c>
      <c r="D5" s="18" t="s">
        <v>109</v>
      </c>
      <c r="E5" s="18" t="s">
        <v>110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</row>
    <row r="6" ht="35.1" customHeight="1" spans="1:243">
      <c r="A6" s="30">
        <v>301</v>
      </c>
      <c r="B6" s="46" t="s">
        <v>116</v>
      </c>
      <c r="C6" s="49">
        <f>D6</f>
        <v>597.545464</v>
      </c>
      <c r="D6" s="49">
        <f>SUM(D7:D14)</f>
        <v>597.545464</v>
      </c>
      <c r="E6" s="4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</row>
    <row r="7" ht="35.1" customHeight="1" spans="1:243">
      <c r="A7" s="30">
        <v>30101</v>
      </c>
      <c r="B7" s="46" t="s">
        <v>117</v>
      </c>
      <c r="C7" s="49">
        <f t="shared" ref="C7:C14" si="0">D7</f>
        <v>109.945</v>
      </c>
      <c r="D7" s="49">
        <v>109.945</v>
      </c>
      <c r="E7" s="4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</row>
    <row r="8" ht="35.1" customHeight="1" spans="1:243">
      <c r="A8" s="30">
        <v>30102</v>
      </c>
      <c r="B8" s="46" t="s">
        <v>118</v>
      </c>
      <c r="C8" s="49">
        <f t="shared" si="0"/>
        <v>285.675658</v>
      </c>
      <c r="D8" s="49">
        <v>285.675658</v>
      </c>
      <c r="E8" s="4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</row>
    <row r="9" ht="35.1" customHeight="1" spans="1:243">
      <c r="A9" s="30">
        <v>30103</v>
      </c>
      <c r="B9" s="46" t="s">
        <v>119</v>
      </c>
      <c r="C9" s="49">
        <f t="shared" si="0"/>
        <v>9.0294</v>
      </c>
      <c r="D9" s="49">
        <v>9.0294</v>
      </c>
      <c r="E9" s="49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</row>
    <row r="10" ht="35.1" customHeight="1" spans="1:243">
      <c r="A10" s="30">
        <v>30108</v>
      </c>
      <c r="B10" s="46" t="s">
        <v>120</v>
      </c>
      <c r="C10" s="49">
        <f t="shared" si="0"/>
        <v>38.322048</v>
      </c>
      <c r="D10" s="49">
        <v>38.322048</v>
      </c>
      <c r="E10" s="49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</row>
    <row r="11" ht="35.1" customHeight="1" spans="1:243">
      <c r="A11" s="30">
        <v>30109</v>
      </c>
      <c r="B11" s="46" t="s">
        <v>121</v>
      </c>
      <c r="C11" s="49">
        <f t="shared" si="0"/>
        <v>19.161024</v>
      </c>
      <c r="D11" s="49">
        <v>19.161024</v>
      </c>
      <c r="E11" s="49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</row>
    <row r="12" ht="35.1" customHeight="1" spans="1:243">
      <c r="A12" s="30">
        <v>30110</v>
      </c>
      <c r="B12" s="46" t="s">
        <v>122</v>
      </c>
      <c r="C12" s="49">
        <f t="shared" si="0"/>
        <v>20.35863</v>
      </c>
      <c r="D12" s="49">
        <v>20.35863</v>
      </c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</row>
    <row r="13" ht="35.1" customHeight="1" spans="1:243">
      <c r="A13" s="30">
        <v>30112</v>
      </c>
      <c r="B13" s="46" t="s">
        <v>123</v>
      </c>
      <c r="C13" s="49">
        <f t="shared" si="0"/>
        <v>4.981304</v>
      </c>
      <c r="D13" s="49">
        <v>4.981304</v>
      </c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</row>
    <row r="14" ht="35.1" customHeight="1" spans="1:243">
      <c r="A14" s="30">
        <v>30113</v>
      </c>
      <c r="B14" s="46" t="s">
        <v>124</v>
      </c>
      <c r="C14" s="49">
        <f t="shared" si="0"/>
        <v>110.0724</v>
      </c>
      <c r="D14" s="49">
        <v>110.0724</v>
      </c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</row>
    <row r="15" ht="35.1" customHeight="1" spans="1:243">
      <c r="A15" s="30">
        <v>302</v>
      </c>
      <c r="B15" s="46" t="s">
        <v>125</v>
      </c>
      <c r="C15" s="49">
        <f t="shared" ref="C15:C31" si="1">E15</f>
        <v>30</v>
      </c>
      <c r="D15" s="49"/>
      <c r="E15" s="49">
        <f>SUM(E16:E31)</f>
        <v>30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</row>
    <row r="16" ht="35.1" customHeight="1" spans="1:243">
      <c r="A16" s="30">
        <v>30201</v>
      </c>
      <c r="B16" s="46" t="s">
        <v>126</v>
      </c>
      <c r="C16" s="49">
        <f t="shared" si="1"/>
        <v>11.103</v>
      </c>
      <c r="D16" s="49"/>
      <c r="E16" s="49">
        <v>11.103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</row>
    <row r="17" ht="35.1" customHeight="1" spans="1:243">
      <c r="A17" s="30">
        <v>30202</v>
      </c>
      <c r="B17" s="46" t="s">
        <v>127</v>
      </c>
      <c r="C17" s="49">
        <f t="shared" si="1"/>
        <v>0.369</v>
      </c>
      <c r="D17" s="49"/>
      <c r="E17" s="49">
        <v>0.369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</row>
    <row r="18" ht="35.1" customHeight="1" spans="1:243">
      <c r="A18" s="30">
        <v>30203</v>
      </c>
      <c r="B18" s="46" t="s">
        <v>128</v>
      </c>
      <c r="C18" s="49">
        <f t="shared" si="1"/>
        <v>0.399</v>
      </c>
      <c r="D18" s="49"/>
      <c r="E18" s="49">
        <v>0.399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</row>
    <row r="19" ht="35.1" customHeight="1" spans="1:243">
      <c r="A19" s="30">
        <v>30204</v>
      </c>
      <c r="B19" s="46" t="s">
        <v>129</v>
      </c>
      <c r="C19" s="49">
        <f t="shared" si="1"/>
        <v>0.0195</v>
      </c>
      <c r="D19" s="49"/>
      <c r="E19" s="49">
        <v>0.0195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</row>
    <row r="20" ht="35.1" customHeight="1" spans="1:243">
      <c r="A20" s="30">
        <v>30205</v>
      </c>
      <c r="B20" s="46" t="s">
        <v>130</v>
      </c>
      <c r="C20" s="49">
        <f t="shared" si="1"/>
        <v>0.231</v>
      </c>
      <c r="D20" s="49"/>
      <c r="E20" s="49">
        <v>0.231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</row>
    <row r="21" ht="35.1" customHeight="1" spans="1:243">
      <c r="A21" s="30">
        <v>30207</v>
      </c>
      <c r="B21" s="46" t="s">
        <v>131</v>
      </c>
      <c r="C21" s="49">
        <f t="shared" si="1"/>
        <v>2.505</v>
      </c>
      <c r="D21" s="49"/>
      <c r="E21" s="49">
        <v>2.505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</row>
    <row r="22" ht="35.1" customHeight="1" spans="1:243">
      <c r="A22" s="30">
        <v>30211</v>
      </c>
      <c r="B22" s="46" t="s">
        <v>132</v>
      </c>
      <c r="C22" s="49">
        <f t="shared" si="1"/>
        <v>13.266</v>
      </c>
      <c r="D22" s="49"/>
      <c r="E22" s="49">
        <v>13.266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</row>
    <row r="23" ht="35.1" customHeight="1" spans="1:243">
      <c r="A23" s="30">
        <v>30213</v>
      </c>
      <c r="B23" s="46" t="s">
        <v>133</v>
      </c>
      <c r="C23" s="49">
        <f t="shared" si="1"/>
        <v>0.12</v>
      </c>
      <c r="D23" s="49"/>
      <c r="E23" s="49">
        <v>0.12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</row>
    <row r="24" ht="35.1" customHeight="1" spans="1:243">
      <c r="A24" s="30">
        <v>30214</v>
      </c>
      <c r="B24" s="46" t="s">
        <v>134</v>
      </c>
      <c r="C24" s="49">
        <f t="shared" si="1"/>
        <v>0.09</v>
      </c>
      <c r="D24" s="49"/>
      <c r="E24" s="49">
        <v>0.09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</row>
    <row r="25" ht="35.1" customHeight="1" spans="1:243">
      <c r="A25" s="30">
        <v>30215</v>
      </c>
      <c r="B25" s="46" t="s">
        <v>135</v>
      </c>
      <c r="C25" s="49">
        <f t="shared" si="1"/>
        <v>0.408</v>
      </c>
      <c r="D25" s="49"/>
      <c r="E25" s="49">
        <v>0.408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</row>
    <row r="26" ht="35.1" customHeight="1" spans="1:243">
      <c r="A26" s="30">
        <v>30216</v>
      </c>
      <c r="B26" s="46" t="s">
        <v>136</v>
      </c>
      <c r="C26" s="49">
        <f t="shared" si="1"/>
        <v>0.369</v>
      </c>
      <c r="D26" s="49"/>
      <c r="E26" s="49">
        <v>0.369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</row>
    <row r="27" ht="35.1" customHeight="1" spans="1:243">
      <c r="A27" s="30">
        <v>30224</v>
      </c>
      <c r="B27" s="50" t="s">
        <v>137</v>
      </c>
      <c r="C27" s="49">
        <f t="shared" si="1"/>
        <v>0.114</v>
      </c>
      <c r="D27" s="49"/>
      <c r="E27" s="49">
        <v>0.114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</row>
    <row r="28" ht="35.1" customHeight="1" spans="1:243">
      <c r="A28" s="30">
        <v>30226</v>
      </c>
      <c r="B28" s="46" t="s">
        <v>138</v>
      </c>
      <c r="C28" s="49">
        <f t="shared" si="1"/>
        <v>0.0345</v>
      </c>
      <c r="D28" s="49"/>
      <c r="E28" s="49">
        <v>0.0345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</row>
    <row r="29" ht="35.1" customHeight="1" spans="1:243">
      <c r="A29" s="30">
        <v>30227</v>
      </c>
      <c r="B29" s="46" t="s">
        <v>139</v>
      </c>
      <c r="C29" s="49">
        <f t="shared" si="1"/>
        <v>0.609</v>
      </c>
      <c r="D29" s="49"/>
      <c r="E29" s="49">
        <v>0.609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</row>
    <row r="30" ht="35.1" customHeight="1" spans="1:243">
      <c r="A30" s="30">
        <v>30239</v>
      </c>
      <c r="B30" s="46" t="s">
        <v>140</v>
      </c>
      <c r="C30" s="49">
        <f t="shared" si="1"/>
        <v>0.144</v>
      </c>
      <c r="D30" s="49"/>
      <c r="E30" s="49">
        <v>0.144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</row>
    <row r="31" ht="35.1" customHeight="1" spans="1:243">
      <c r="A31" s="30">
        <v>30299</v>
      </c>
      <c r="B31" s="46" t="s">
        <v>141</v>
      </c>
      <c r="C31" s="49">
        <f t="shared" si="1"/>
        <v>0.219</v>
      </c>
      <c r="D31" s="49"/>
      <c r="E31" s="49">
        <v>0.219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</row>
    <row r="32" ht="35.1" customHeight="1" spans="1:243">
      <c r="A32" s="30"/>
      <c r="B32" s="29" t="s">
        <v>69</v>
      </c>
      <c r="C32" s="49">
        <f>D32+E32</f>
        <v>627.545464</v>
      </c>
      <c r="D32" s="49">
        <f>D6</f>
        <v>597.545464</v>
      </c>
      <c r="E32" s="49">
        <f>E15</f>
        <v>30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</row>
    <row r="33" ht="29.25" customHeight="1" spans="1:2">
      <c r="A33" s="32" t="s">
        <v>142</v>
      </c>
      <c r="B33" s="32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62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2" sqref="A2"/>
    </sheetView>
  </sheetViews>
  <sheetFormatPr defaultColWidth="9.16666666666667" defaultRowHeight="27.75" customHeight="1"/>
  <cols>
    <col min="1" max="1" width="18.8333333333333" style="15" customWidth="1"/>
    <col min="2" max="2" width="31.1666666666667" style="15" customWidth="1"/>
    <col min="3" max="5" width="19.3333333333333" style="15" customWidth="1"/>
    <col min="6" max="243" width="7.66666666666667" style="15" customWidth="1"/>
  </cols>
  <sheetData>
    <row r="1" customHeight="1" spans="1:2">
      <c r="A1" s="16" t="s">
        <v>143</v>
      </c>
      <c r="B1" s="16"/>
    </row>
    <row r="2" s="12" customFormat="1" ht="34.5" customHeight="1" spans="1:5">
      <c r="A2" s="17" t="s">
        <v>144</v>
      </c>
      <c r="B2" s="17"/>
      <c r="C2" s="17"/>
      <c r="D2" s="17"/>
      <c r="E2" s="17"/>
    </row>
    <row r="3" s="13" customFormat="1" ht="30.75" customHeight="1" spans="1:5">
      <c r="A3" s="5" t="s">
        <v>2</v>
      </c>
      <c r="E3" s="13" t="s">
        <v>3</v>
      </c>
    </row>
    <row r="4" s="14" customFormat="1" ht="40.15" customHeight="1" spans="1:243">
      <c r="A4" s="18" t="s">
        <v>67</v>
      </c>
      <c r="B4" s="18" t="s">
        <v>68</v>
      </c>
      <c r="C4" s="19" t="s">
        <v>145</v>
      </c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</row>
    <row r="5" s="14" customFormat="1" ht="40.15" customHeight="1" spans="1:243">
      <c r="A5" s="21"/>
      <c r="B5" s="21"/>
      <c r="C5" s="18" t="s">
        <v>108</v>
      </c>
      <c r="D5" s="18" t="s">
        <v>70</v>
      </c>
      <c r="E5" s="18" t="s">
        <v>71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</row>
    <row r="6" ht="45.75" customHeight="1" spans="1:5">
      <c r="A6" s="46"/>
      <c r="B6" s="46"/>
      <c r="C6" s="28"/>
      <c r="D6" s="24"/>
      <c r="E6" s="24"/>
    </row>
    <row r="7" ht="64.5" customHeight="1" spans="1:5">
      <c r="A7" s="31"/>
      <c r="B7" s="31"/>
      <c r="C7" s="28"/>
      <c r="D7" s="24"/>
      <c r="E7" s="24"/>
    </row>
    <row r="8" ht="35.1" customHeight="1" spans="1:5">
      <c r="A8" s="27"/>
      <c r="B8" s="27"/>
      <c r="C8" s="28"/>
      <c r="D8" s="24"/>
      <c r="E8" s="24"/>
    </row>
    <row r="9" ht="35.1" customHeight="1" spans="1:5">
      <c r="A9" s="29"/>
      <c r="B9" s="29"/>
      <c r="C9" s="28"/>
      <c r="D9" s="24"/>
      <c r="E9" s="24"/>
    </row>
    <row r="10" ht="35.1" customHeight="1" spans="1:5">
      <c r="A10" s="30"/>
      <c r="B10" s="30"/>
      <c r="C10" s="28"/>
      <c r="D10" s="24"/>
      <c r="E10" s="24"/>
    </row>
    <row r="11" ht="35.1" customHeight="1" spans="1:5">
      <c r="A11" s="31"/>
      <c r="B11" s="31"/>
      <c r="C11" s="28"/>
      <c r="D11" s="24"/>
      <c r="E11" s="24"/>
    </row>
    <row r="12" ht="35.1" customHeight="1" spans="1:5">
      <c r="A12" s="27"/>
      <c r="B12" s="27"/>
      <c r="C12" s="28"/>
      <c r="D12" s="24"/>
      <c r="E12" s="24"/>
    </row>
    <row r="13" ht="35.1" customHeight="1" spans="1:5">
      <c r="A13" s="29"/>
      <c r="B13" s="29"/>
      <c r="C13" s="28"/>
      <c r="D13" s="24"/>
      <c r="E13" s="24"/>
    </row>
    <row r="14" ht="35.1" customHeight="1" spans="1:5">
      <c r="A14" s="29"/>
      <c r="B14" s="29"/>
      <c r="C14" s="28"/>
      <c r="D14" s="24"/>
      <c r="E14" s="24"/>
    </row>
    <row r="15" ht="35.1" customHeight="1" spans="1:5">
      <c r="A15" s="29"/>
      <c r="B15" s="29" t="s">
        <v>146</v>
      </c>
      <c r="C15" s="47">
        <v>0</v>
      </c>
      <c r="D15" s="24"/>
      <c r="E15" s="24"/>
    </row>
    <row r="16" customHeight="1" spans="1:2">
      <c r="A16" s="32" t="s">
        <v>97</v>
      </c>
      <c r="B16" s="32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view="pageBreakPreview" zoomScale="115" zoomScaleNormal="115" topLeftCell="A2" workbookViewId="0">
      <selection activeCell="A2" sqref="A2:F2"/>
    </sheetView>
  </sheetViews>
  <sheetFormatPr defaultColWidth="12" defaultRowHeight="14.25" outlineLevelRow="7"/>
  <cols>
    <col min="1" max="1" width="21.6666666666667" style="37" customWidth="1"/>
    <col min="2" max="6" width="18" style="37" customWidth="1"/>
    <col min="7" max="16384" width="12" style="37"/>
  </cols>
  <sheetData>
    <row r="1" ht="44.25" customHeight="1" spans="1:6">
      <c r="A1" s="16" t="s">
        <v>147</v>
      </c>
      <c r="B1" s="38"/>
      <c r="C1" s="38"/>
      <c r="D1" s="38"/>
      <c r="E1" s="38"/>
      <c r="F1" s="38"/>
    </row>
    <row r="2" ht="42" customHeight="1" spans="1:6">
      <c r="A2" s="4" t="s">
        <v>148</v>
      </c>
      <c r="B2" s="4"/>
      <c r="C2" s="4"/>
      <c r="D2" s="4"/>
      <c r="E2" s="4"/>
      <c r="F2" s="4"/>
    </row>
    <row r="3" ht="24" customHeight="1" spans="1:6">
      <c r="A3" s="4"/>
      <c r="B3" s="4"/>
      <c r="C3" s="4"/>
      <c r="D3" s="4"/>
      <c r="E3" s="4"/>
      <c r="F3" s="4"/>
    </row>
    <row r="4" ht="24" customHeight="1" spans="1:6">
      <c r="A4" s="5" t="s">
        <v>2</v>
      </c>
      <c r="B4" s="39"/>
      <c r="C4" s="39"/>
      <c r="D4" s="39"/>
      <c r="E4" s="39"/>
      <c r="F4" s="40" t="s">
        <v>3</v>
      </c>
    </row>
    <row r="5" ht="64.5" customHeight="1" spans="1:9">
      <c r="A5" s="41" t="s">
        <v>149</v>
      </c>
      <c r="B5" s="41" t="s">
        <v>150</v>
      </c>
      <c r="C5" s="42" t="s">
        <v>151</v>
      </c>
      <c r="D5" s="42"/>
      <c r="E5" s="42"/>
      <c r="F5" s="42" t="s">
        <v>152</v>
      </c>
      <c r="H5" s="43"/>
      <c r="I5" s="43"/>
    </row>
    <row r="6" ht="64.5" customHeight="1" spans="1:9">
      <c r="A6" s="41"/>
      <c r="B6" s="41"/>
      <c r="C6" s="42" t="s">
        <v>153</v>
      </c>
      <c r="D6" s="41" t="s">
        <v>154</v>
      </c>
      <c r="E6" s="41" t="s">
        <v>155</v>
      </c>
      <c r="F6" s="42"/>
      <c r="H6" s="44"/>
      <c r="I6" s="43"/>
    </row>
    <row r="7" ht="64.5" customHeight="1" spans="1:9">
      <c r="A7" s="42">
        <f>B7+F7</f>
        <v>0</v>
      </c>
      <c r="B7" s="42">
        <v>0</v>
      </c>
      <c r="C7" s="42">
        <v>0</v>
      </c>
      <c r="D7" s="42">
        <v>0</v>
      </c>
      <c r="E7" s="42">
        <v>0</v>
      </c>
      <c r="F7" s="42">
        <v>0</v>
      </c>
      <c r="H7" s="43"/>
      <c r="I7" s="43"/>
    </row>
    <row r="8" ht="51" customHeight="1" spans="1:6">
      <c r="A8" s="45"/>
      <c r="B8" s="39"/>
      <c r="C8" s="39"/>
      <c r="D8" s="39"/>
      <c r="E8" s="39"/>
      <c r="F8" s="39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WPS_1668478993</cp:lastModifiedBy>
  <dcterms:created xsi:type="dcterms:W3CDTF">2016-02-18T02:32:00Z</dcterms:created>
  <cp:lastPrinted>2022-01-21T11:15:00Z</cp:lastPrinted>
  <dcterms:modified xsi:type="dcterms:W3CDTF">2024-11-21T06:57:49Z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BC350C6ED02E4701A1A313C86B0D18B0_13</vt:lpwstr>
  </property>
</Properties>
</file>