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04" firstSheet="1" activeTab="9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Print_Area" localSheetId="1">'1'!$A$1:$D$31</definedName>
    <definedName name="_xlnm.Print_Area" localSheetId="11">'11'!$A$1:$L$20</definedName>
    <definedName name="_xlnm.Print_Area" localSheetId="3">'3'!$A$1:$H$17</definedName>
    <definedName name="_xlnm.Print_Area" localSheetId="4">'4'!$A$1:$D$31</definedName>
    <definedName name="_xlnm.Print_Area" localSheetId="8">'8'!$A$1:$F$7</definedName>
    <definedName name="_xlnm.Print_Area" localSheetId="6">'6'!$A$1:$E$38</definedName>
  </definedNames>
  <calcPr calcId="144525"/>
</workbook>
</file>

<file path=xl/sharedStrings.xml><?xml version="1.0" encoding="utf-8"?>
<sst xmlns="http://schemas.openxmlformats.org/spreadsheetml/2006/main" count="341" uniqueCount="199">
  <si>
    <t>附件1</t>
  </si>
  <si>
    <t>2023年收支预算总表</t>
  </si>
  <si>
    <t>部门：天津东疆综合保税区党建工作部(机关党委、综合党委)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</si>
  <si>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</si>
  <si>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</si>
  <si>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</si>
  <si>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</si>
  <si>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</si>
  <si>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</si>
  <si>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</si>
  <si>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</si>
  <si>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</si>
  <si>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</si>
  <si>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</si>
  <si>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</si>
  <si>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</si>
  <si>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</si>
  <si>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</si>
  <si>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</si>
  <si>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</si>
  <si>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</si>
  <si>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</si>
  <si>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</si>
  <si>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</si>
  <si>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</si>
  <si>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</si>
  <si>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</si>
  <si>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</si>
  <si>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</si>
  <si>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</si>
  <si>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</si>
  <si>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</si>
  <si>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</si>
  <si>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</si>
  <si>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</si>
  <si>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</si>
  <si>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</si>
  <si>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</si>
  <si>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</si>
  <si>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</si>
  <si>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</si>
  <si>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</si>
  <si>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</si>
  <si>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</si>
  <si>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</si>
  <si>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</si>
  <si>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</si>
  <si>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2023年收入预算总表</t>
  </si>
  <si>
    <t>部门：天津东疆综合保税区党建工作部 （机关党委、综合党委）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</si>
  <si>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</si>
  <si>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</si>
  <si>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</si>
  <si>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</si>
  <si>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</si>
  <si>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</si>
  <si>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</si>
  <si>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</si>
  <si>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</si>
  <si>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</si>
  <si>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</si>
  <si>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</si>
  <si>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</si>
  <si>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</si>
  <si>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</si>
  <si>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</si>
  <si>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天津东疆综合保税区党建工作部 （机关党委、综合党委）</t>
  </si>
  <si>
    <t>附件3</t>
  </si>
  <si>
    <t xml:space="preserve"> 2023年支出预算总表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</si>
  <si>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</si>
  <si>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</si>
  <si>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</si>
  <si>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</si>
  <si>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</si>
  <si>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</si>
  <si>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</si>
  <si>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</si>
  <si>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</si>
  <si>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31</t>
  </si>
  <si>
    <t>党委办公厅（室）及相关机构事务</t>
  </si>
  <si>
    <t>01</t>
  </si>
  <si>
    <t xml:space="preserve">    行政运行</t>
  </si>
  <si>
    <t>02</t>
  </si>
  <si>
    <t xml:space="preserve">    一般行政管理事务</t>
  </si>
  <si>
    <t>213</t>
  </si>
  <si>
    <t>农林水支出</t>
  </si>
  <si>
    <t>05</t>
  </si>
  <si>
    <t>巩固脱贫衔接乡村振兴</t>
  </si>
  <si>
    <t>06</t>
  </si>
  <si>
    <t xml:space="preserve">  社会发展</t>
  </si>
  <si>
    <t>合  计</t>
  </si>
  <si>
    <t>注：本表按支出功能分类填列，明细到类、款、项三级科目。</t>
  </si>
  <si>
    <t>附件4</t>
  </si>
  <si>
    <t>2023年财政拨款收支预算总表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</si>
  <si>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</si>
  <si>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</si>
  <si>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</si>
  <si>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</si>
  <si>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</si>
  <si>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</si>
  <si>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</si>
  <si>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2023年财政拨款一般公共预算支出预算表</t>
  </si>
  <si>
    <t>合   计</t>
  </si>
  <si>
    <t>人员经费</t>
  </si>
  <si>
    <t>公用经费</t>
  </si>
  <si>
    <t>附件6</t>
  </si>
  <si>
    <t xml:space="preserve"> 2023年财政拨款一般公共预算基本支出预算表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</si>
  <si>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</si>
  <si>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</si>
  <si>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</si>
  <si>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</si>
  <si>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</si>
  <si>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</si>
  <si>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</si>
  <si>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</si>
  <si>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</si>
  <si>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</si>
  <si>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</si>
  <si>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</si>
  <si>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</si>
  <si>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</si>
  <si>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</si>
  <si>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</si>
  <si>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</si>
  <si>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</si>
  <si>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</si>
  <si>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因公出国（境）费用</t>
  </si>
  <si>
    <t>0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</si>
  <si>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</si>
  <si>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</si>
  <si>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</si>
  <si>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</si>
  <si>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</si>
  <si>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</si>
  <si>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</si>
  <si>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</si>
  <si>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</si>
  <si>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</si>
  <si>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 xml:space="preserve">  其他交通费用（租车费）</t>
  </si>
  <si>
    <t>资本性支出</t>
  </si>
  <si>
    <t>办公设备购置</t>
  </si>
  <si>
    <t>注：本表按部门预算支出经济分类填列，明细到类、款两级科目。</t>
  </si>
  <si>
    <t>附件7</t>
  </si>
  <si>
    <t>2023年财政拨款政府性基金预算支出预算表</t>
  </si>
  <si>
    <t>本年政府性基金预算支出</t>
  </si>
  <si>
    <t>无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</si>
  <si>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</si>
  <si>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</si>
  <si>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2023年财政拨款一般公共预算“三公”经费支出预算表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</si>
  <si>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</si>
  <si>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</si>
  <si>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</si>
  <si>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</si>
  <si>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</si>
  <si>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</si>
  <si>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</si>
  <si>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</si>
  <si>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2023年财政拨款政府采购预算表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</si>
  <si>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</si>
  <si>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</si>
  <si>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</si>
  <si>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</si>
  <si>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</si>
  <si>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</si>
  <si>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货物</t>
  </si>
  <si>
    <t>天津东疆综合保税区党建工作部（办公设备购置）</t>
  </si>
  <si>
    <t>本年未执行。</t>
  </si>
  <si>
    <t>天津东疆综合保税区党建工作部（日常办公费-办公费）</t>
  </si>
  <si>
    <t>本年已执行。</t>
  </si>
  <si>
    <t>服务</t>
  </si>
  <si>
    <t>信息宣传经费--摄影、摄像服务外包和微信平台视觉设计和互联网活动推广</t>
  </si>
  <si>
    <t>合计：</t>
  </si>
  <si>
    <t>附件10</t>
  </si>
  <si>
    <t>2023年国有资本经营预算支出情况表</t>
  </si>
  <si>
    <t>本年国有资本经营基金预算支出</t>
  </si>
  <si>
    <t>附件11</t>
  </si>
  <si>
    <t xml:space="preserve"> 2023年项目支出预算表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</si>
  <si>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</si>
  <si>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</si>
  <si>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</si>
  <si>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</si>
  <si>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</si>
  <si>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</si>
  <si>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</si>
  <si>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</si>
  <si>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</si>
  <si>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</si>
  <si>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党员教育培训经费</t>
  </si>
  <si>
    <t>东疆党建联盟经费</t>
  </si>
  <si>
    <t>非公企业和社会组织兼职党务干部津贴</t>
  </si>
  <si>
    <t>党群服务中心搬迁建设维护经费</t>
  </si>
  <si>
    <t>党建微信平台经费</t>
  </si>
  <si>
    <t>信息宣传经费--媒体合作</t>
  </si>
  <si>
    <t>信息宣传经费--书报刊物费</t>
  </si>
  <si>
    <t>网信工作专项经费</t>
  </si>
  <si>
    <t>统战经费</t>
  </si>
  <si>
    <t>对口支援和结对帮扶支持资金</t>
  </si>
  <si>
    <t>深学笃用习近平总书记“三个着力”重要要求典型案例调研经费</t>
  </si>
  <si>
    <t>信息宣传经费—宣传材料制作费</t>
  </si>
  <si>
    <t>精神文明建设费</t>
  </si>
</sst>
</file>

<file path=xl/styles.xml><?xml version="1.0" encoding="utf-8"?>
<styleSheet xmlns="http://schemas.openxmlformats.org/spreadsheetml/2006/main">
  <numFmts count="24">
    <numFmt numFmtId="176" formatCode="00"/>
    <numFmt numFmtId="177" formatCode="* #,##0.00;* \-#,##0.00;* &quot;&quot;??;@"/>
    <numFmt numFmtId="178" formatCode="#,##0.0_ "/>
    <numFmt numFmtId="179" formatCode="#,##0.0"/>
    <numFmt numFmtId="180" formatCode="#,##0.00_ "/>
    <numFmt numFmtId="181" formatCode="#,##0.0000"/>
    <numFmt numFmtId="182" formatCode="_-* #,##0.00&quot;$&quot;_-;\-* #,##0.00&quot;$&quot;_-;_-* &quot;-&quot;??&quot;$&quot;_-;_-@_-"/>
    <numFmt numFmtId="183" formatCode="_-* #,##0.00_$_-;\-* #,##0.00_$_-;_-* &quot;-&quot;??_$_-;_-@_-"/>
    <numFmt numFmtId="184" formatCode="\$#,##0;\(\$#,##0\)"/>
    <numFmt numFmtId="185" formatCode="\$#,##0.00;\(\$#,##0.00\)"/>
    <numFmt numFmtId="186" formatCode="_-* #,##0_$_-;\-* #,##0_$_-;_-* &quot;-&quot;_$_-;_-@_-"/>
    <numFmt numFmtId="41" formatCode="_ * #,##0_ ;_ * \-#,##0_ ;_ * &quot;-&quot;_ ;_ @_ "/>
    <numFmt numFmtId="187" formatCode="#,##0;\-#,##0;&quot;-&quot;"/>
    <numFmt numFmtId="188" formatCode="yyyy&quot;年&quot;m&quot;月&quot;d&quot;日&quot;;@"/>
    <numFmt numFmtId="189" formatCode="_-&quot;$&quot;* #,##0_-;\-&quot;$&quot;* #,##0_-;_-&quot;$&quot;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190" formatCode="_(&quot;$&quot;* #,##0.00_);_(&quot;$&quot;* \(#,##0.00\);_(&quot;$&quot;* &quot;-&quot;??_);_(@_)"/>
    <numFmt numFmtId="191" formatCode="_-* #,##0&quot;$&quot;_-;\-* #,##0&quot;$&quot;_-;_-* &quot;-&quot;&quot;$&quot;_-;_-@_-"/>
    <numFmt numFmtId="192" formatCode=";;"/>
    <numFmt numFmtId="193" formatCode="0;_琀"/>
    <numFmt numFmtId="44" formatCode="_ &quot;￥&quot;* #,##0.00_ ;_ &quot;￥&quot;* \-#,##0.00_ ;_ &quot;￥&quot;* &quot;-&quot;??_ ;_ @_ "/>
    <numFmt numFmtId="194" formatCode="#,##0;\(#,##0\)"/>
    <numFmt numFmtId="195" formatCode="0.0"/>
  </numFmts>
  <fonts count="68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2"/>
      <color rgb="FF000000"/>
      <name val="Microsoft YaHei"/>
      <charset val="134"/>
    </font>
    <font>
      <sz val="10"/>
      <color rgb="FF000000"/>
      <name val="Microsoft YaHei"/>
      <charset val="134"/>
    </font>
    <font>
      <sz val="22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indexed="17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0"/>
      <name val="Arial"/>
      <charset val="0"/>
    </font>
    <font>
      <sz val="11"/>
      <color indexed="20"/>
      <name val="宋体"/>
      <charset val="134"/>
    </font>
    <font>
      <sz val="10.5"/>
      <color indexed="17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0.5"/>
      <color indexed="20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sz val="12"/>
      <name val="Times New Roman"/>
      <charset val="0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b/>
      <sz val="10"/>
      <name val="Arial"/>
      <charset val="0"/>
    </font>
    <font>
      <sz val="12"/>
      <name val="Arial"/>
      <charset val="0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b/>
      <sz val="18"/>
      <name val="Arial"/>
      <charset val="0"/>
    </font>
    <font>
      <sz val="8"/>
      <name val="Times New Roman"/>
      <charset val="0"/>
    </font>
    <font>
      <b/>
      <i/>
      <sz val="16"/>
      <name val="Helv"/>
      <charset val="0"/>
    </font>
    <font>
      <sz val="12"/>
      <color indexed="9"/>
      <name val="宋体"/>
      <charset val="134"/>
    </font>
    <font>
      <sz val="9"/>
      <color indexed="20"/>
      <name val="宋体"/>
      <charset val="134"/>
    </font>
    <font>
      <b/>
      <sz val="10"/>
      <name val="MS Sans Serif"/>
      <charset val="0"/>
    </font>
    <font>
      <sz val="12"/>
      <name val="Courier"/>
      <charset val="0"/>
    </font>
    <font>
      <b/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sz val="11"/>
      <name val="ＭＳ Ｐゴシック"/>
      <charset val="134"/>
    </font>
    <font>
      <sz val="10"/>
      <name val="Times New Roman"/>
      <charset val="0"/>
    </font>
    <font>
      <sz val="12"/>
      <color indexed="16"/>
      <name val="宋体"/>
      <charset val="134"/>
    </font>
    <font>
      <sz val="7"/>
      <name val="Small Fonts"/>
      <charset val="0"/>
    </font>
    <font>
      <b/>
      <sz val="12"/>
      <name val="Arial"/>
      <charset val="0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2"/>
      <name val="Helv"/>
      <charset val="0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2"/>
      <name val="바탕체"/>
      <charset val="134"/>
    </font>
    <font>
      <sz val="8"/>
      <name val="Arial"/>
      <charset val="0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0"/>
      <color indexed="8"/>
      <name val="Arial"/>
      <charset val="0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30"/>
        <bgColor indexed="30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2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837">
    <xf numFmtId="0" fontId="0" fillId="0" borderId="0"/>
    <xf numFmtId="0" fontId="13" fillId="4" borderId="0" applyNumberFormat="false" applyBorder="false" applyAlignment="false" applyProtection="false">
      <alignment vertical="center"/>
    </xf>
    <xf numFmtId="0" fontId="54" fillId="0" borderId="16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91" fontId="24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48" fillId="0" borderId="0" applyProtection="false"/>
    <xf numFmtId="0" fontId="29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6" fillId="29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46" fillId="25" borderId="0" applyNumberFormat="false" applyBorder="false" applyAlignment="false" applyProtection="false"/>
    <xf numFmtId="0" fontId="29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" fillId="14" borderId="10" applyNumberFormat="false" applyFont="false" applyAlignment="false" applyProtection="false">
      <alignment vertical="center"/>
    </xf>
    <xf numFmtId="0" fontId="1" fillId="0" borderId="0">
      <alignment vertical="center"/>
    </xf>
    <xf numFmtId="0" fontId="32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/>
    <xf numFmtId="0" fontId="29" fillId="2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8" fillId="0" borderId="11" applyProtection="false"/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63" fillId="0" borderId="20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9" fillId="0" borderId="18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85" fontId="45" fillId="0" borderId="0"/>
    <xf numFmtId="0" fontId="39" fillId="6" borderId="0" applyNumberFormat="false" applyBorder="false" applyAlignment="false" applyProtection="false">
      <alignment vertical="center"/>
    </xf>
    <xf numFmtId="37" fontId="47" fillId="0" borderId="0"/>
    <xf numFmtId="0" fontId="15" fillId="6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2" fontId="28" fillId="0" borderId="0" applyProtection="false"/>
    <xf numFmtId="0" fontId="15" fillId="6" borderId="0" applyNumberFormat="false" applyBorder="false" applyAlignment="false" applyProtection="false">
      <alignment vertical="center"/>
    </xf>
    <xf numFmtId="0" fontId="38" fillId="34" borderId="0" applyNumberFormat="false" applyBorder="false" applyAlignment="false" applyProtection="false"/>
    <xf numFmtId="0" fontId="18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9" fillId="14" borderId="10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41" fontId="45" fillId="0" borderId="0" applyFont="false" applyFill="false" applyBorder="false" applyAlignment="false" applyProtection="false"/>
    <xf numFmtId="0" fontId="29" fillId="0" borderId="0">
      <alignment vertical="center"/>
    </xf>
    <xf numFmtId="0" fontId="10" fillId="0" borderId="1">
      <alignment horizontal="distributed" vertical="center" wrapText="true"/>
    </xf>
    <xf numFmtId="41" fontId="0" fillId="0" borderId="0" applyFon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4" fillId="0" borderId="0">
      <alignment horizontal="centerContinuous" vertical="center"/>
    </xf>
    <xf numFmtId="0" fontId="1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50" fillId="0" borderId="14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48" fillId="0" borderId="13" applyNumberFormat="false" applyAlignment="false" applyProtection="false">
      <alignment horizontal="left" vertical="center"/>
    </xf>
    <xf numFmtId="0" fontId="13" fillId="4" borderId="0" applyNumberFormat="false" applyBorder="false" applyAlignment="false" applyProtection="false">
      <alignment vertical="center"/>
    </xf>
    <xf numFmtId="0" fontId="63" fillId="0" borderId="20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64" fillId="0" borderId="0" applyNumberFormat="false" applyFill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5" fillId="31" borderId="15" applyNumberFormat="false" applyAlignment="false" applyProtection="false">
      <alignment vertical="center"/>
    </xf>
    <xf numFmtId="1" fontId="14" fillId="0" borderId="0"/>
    <xf numFmtId="0" fontId="11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57" fillId="28" borderId="9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40" borderId="0" applyNumberFormat="false" applyBorder="false" applyAlignment="false" applyProtection="false">
      <alignment vertical="center"/>
    </xf>
    <xf numFmtId="0" fontId="44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14" fillId="0" borderId="0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60" fillId="9" borderId="19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38" fontId="44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9" fillId="3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/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/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" fillId="0" borderId="0"/>
    <xf numFmtId="0" fontId="13" fillId="5" borderId="0" applyNumberFormat="false" applyBorder="false" applyAlignment="false" applyProtection="false">
      <alignment vertical="center"/>
    </xf>
    <xf numFmtId="0" fontId="38" fillId="23" borderId="0" applyNumberFormat="false" applyBorder="false" applyAlignment="false" applyProtection="false"/>
    <xf numFmtId="0" fontId="0" fillId="0" borderId="0"/>
    <xf numFmtId="0" fontId="17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52" fillId="0" borderId="0"/>
    <xf numFmtId="0" fontId="15" fillId="6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2" fillId="0" borderId="1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1" fillId="0" borderId="0"/>
    <xf numFmtId="0" fontId="1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0" fillId="0" borderId="0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93" fontId="27" fillId="0" borderId="0" applyFont="false" applyFill="false" applyBorder="false" applyAlignment="false" applyProtection="false"/>
    <xf numFmtId="0" fontId="29" fillId="2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57" fillId="28" borderId="9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8" fillId="0" borderId="0" applyNumberFormat="false" applyFill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59" fillId="0" borderId="18" applyNumberFormat="false" applyFill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1" fillId="42" borderId="0" applyNumberFormat="false" applyBorder="false" applyAlignment="false" applyProtection="false"/>
    <xf numFmtId="0" fontId="29" fillId="2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61" fillId="0" borderId="0"/>
    <xf numFmtId="0" fontId="15" fillId="6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28" fillId="0" borderId="0" applyProtection="false"/>
    <xf numFmtId="0" fontId="34" fillId="0" borderId="0">
      <alignment horizontal="centerContinuous" vertical="center"/>
    </xf>
    <xf numFmtId="0" fontId="46" fillId="25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0" fillId="0" borderId="14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86" fontId="24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" fillId="14" borderId="10" applyNumberFormat="false" applyFon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5" fillId="0" borderId="0"/>
    <xf numFmtId="0" fontId="33" fillId="0" borderId="0" applyNumberFormat="false" applyFill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38" fillId="20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1" fillId="0" borderId="0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0" borderId="0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24" borderId="0" applyNumberFormat="false" applyBorder="false" applyAlignment="false" applyProtection="false"/>
    <xf numFmtId="0" fontId="50" fillId="0" borderId="14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57" fillId="28" borderId="9" applyNumberFormat="false" applyAlignment="false" applyProtection="false">
      <alignment vertical="center"/>
    </xf>
    <xf numFmtId="0" fontId="24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0" borderId="0"/>
    <xf numFmtId="0" fontId="13" fillId="4" borderId="0" applyNumberFormat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66" fillId="0" borderId="0" applyFont="false" applyFill="false" applyBorder="false" applyAlignment="false" applyProtection="false"/>
    <xf numFmtId="0" fontId="29" fillId="7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38" fillId="33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29" fillId="3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58" fillId="0" borderId="8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/>
    <xf numFmtId="0" fontId="53" fillId="31" borderId="15" applyNumberFormat="false" applyAlignment="false" applyProtection="false">
      <alignment vertical="center"/>
    </xf>
    <xf numFmtId="0" fontId="58" fillId="0" borderId="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190" fontId="14" fillId="0" borderId="0" applyFont="false" applyFill="false" applyBorder="false" applyAlignment="false" applyProtection="false"/>
    <xf numFmtId="0" fontId="25" fillId="41" borderId="0" applyNumberFormat="false" applyBorder="false" applyAlignment="false" applyProtection="false"/>
    <xf numFmtId="188" fontId="27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3" fillId="31" borderId="15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/>
    <xf numFmtId="0" fontId="19" fillId="1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35" borderId="0" applyNumberFormat="false" applyBorder="false" applyAlignment="false" applyProtection="false">
      <alignment vertical="center"/>
    </xf>
    <xf numFmtId="0" fontId="44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8" fillId="44" borderId="0" applyNumberFormat="false" applyBorder="false" applyAlignment="false" applyProtection="false"/>
    <xf numFmtId="0" fontId="18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16" fillId="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top"/>
      <protection locked="false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194" fontId="45" fillId="0" borderId="0"/>
    <xf numFmtId="0" fontId="29" fillId="1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5" fillId="46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56" fillId="0" borderId="17" applyNumberFormat="false" applyFill="false" applyAlignment="false" applyProtection="false">
      <alignment vertical="center"/>
    </xf>
    <xf numFmtId="189" fontId="14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8" fillId="0" borderId="5">
      <alignment horizontal="left" vertical="center"/>
    </xf>
    <xf numFmtId="0" fontId="11" fillId="27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38" fontId="62" fillId="9" borderId="0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0" fillId="0" borderId="0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0" borderId="0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8" fillId="43" borderId="0" applyNumberFormat="false" applyBorder="false" applyAlignment="false" applyProtection="false"/>
    <xf numFmtId="0" fontId="32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7" fillId="28" borderId="9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187" fontId="67" fillId="0" borderId="0" applyFill="false" applyBorder="false" applyAlignment="false"/>
    <xf numFmtId="0" fontId="15" fillId="6" borderId="0" applyNumberFormat="false" applyBorder="false" applyAlignment="false" applyProtection="false">
      <alignment vertical="center"/>
    </xf>
    <xf numFmtId="0" fontId="60" fillId="26" borderId="19" applyNumberFormat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95" fontId="10" fillId="0" borderId="1">
      <alignment vertical="center"/>
      <protection locked="false"/>
    </xf>
    <xf numFmtId="0" fontId="15" fillId="7" borderId="0" applyNumberFormat="false" applyBorder="false" applyAlignment="false" applyProtection="false">
      <alignment vertical="center"/>
    </xf>
    <xf numFmtId="0" fontId="60" fillId="9" borderId="19" applyNumberFormat="false" applyAlignment="false" applyProtection="false">
      <alignment vertical="center"/>
    </xf>
    <xf numFmtId="0" fontId="1" fillId="0" borderId="0">
      <alignment vertical="center"/>
    </xf>
    <xf numFmtId="0" fontId="31" fillId="15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/>
    <xf numFmtId="0" fontId="13" fillId="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184" fontId="45" fillId="0" borderId="0"/>
    <xf numFmtId="0" fontId="13" fillId="5" borderId="0" applyNumberFormat="false" applyBorder="false" applyAlignment="false" applyProtection="false">
      <alignment vertical="center"/>
    </xf>
    <xf numFmtId="0" fontId="24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/>
    <xf numFmtId="0" fontId="32" fillId="7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10" fontId="62" fillId="26" borderId="1" applyBorder="false" applyAlignment="false" applyProtection="false"/>
    <xf numFmtId="0" fontId="38" fillId="22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/>
    <xf numFmtId="10" fontId="14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" fillId="0" borderId="0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66" fillId="0" borderId="0"/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0" fontId="44" fillId="0" borderId="0" applyFont="false" applyFill="false" applyBorder="false" applyAlignment="false" applyProtection="false"/>
    <xf numFmtId="0" fontId="19" fillId="3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" fontId="10" fillId="0" borderId="1">
      <alignment vertical="center"/>
      <protection locked="false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/>
    <xf numFmtId="0" fontId="17" fillId="1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" fillId="0" borderId="0"/>
    <xf numFmtId="0" fontId="1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/>
    <xf numFmtId="183" fontId="24" fillId="0" borderId="0" applyFont="false" applyFill="false" applyBorder="false" applyAlignment="false" applyProtection="false"/>
    <xf numFmtId="0" fontId="38" fillId="36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8" fillId="45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8" fillId="20" borderId="0" applyNumberFormat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46" fillId="25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4" fillId="0" borderId="0"/>
    <xf numFmtId="0" fontId="13" fillId="4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/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37" fillId="0" borderId="0"/>
    <xf numFmtId="0" fontId="16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25" borderId="0" applyNumberFormat="false" applyBorder="false" applyAlignment="false" applyProtection="false"/>
    <xf numFmtId="0" fontId="46" fillId="25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182" fontId="24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46" fillId="25" borderId="0" applyNumberFormat="false" applyBorder="false" applyAlignment="false" applyProtection="false"/>
    <xf numFmtId="0" fontId="49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4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" fillId="0" borderId="0"/>
    <xf numFmtId="0" fontId="13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/>
    <xf numFmtId="0" fontId="1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8" fillId="24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1" fillId="0" borderId="0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6" fillId="0" borderId="17" applyNumberFormat="false" applyFill="false" applyAlignment="false" applyProtection="false">
      <alignment vertical="center"/>
    </xf>
    <xf numFmtId="0" fontId="35" fillId="0" borderId="0" applyProtection="false"/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" fillId="0" borderId="0"/>
    <xf numFmtId="0" fontId="67" fillId="0" borderId="0"/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" fillId="0" borderId="0"/>
    <xf numFmtId="43" fontId="45" fillId="0" borderId="0" applyFont="false" applyFill="false" applyBorder="false" applyAlignment="false" applyProtection="false"/>
    <xf numFmtId="0" fontId="1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" fillId="0" borderId="0"/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148">
    <xf numFmtId="0" fontId="0" fillId="0" borderId="0" xfId="0"/>
    <xf numFmtId="0" fontId="1" fillId="0" borderId="0" xfId="712" applyFont="true"/>
    <xf numFmtId="0" fontId="0" fillId="0" borderId="0" xfId="712"/>
    <xf numFmtId="0" fontId="2" fillId="0" borderId="0" xfId="712" applyFont="true" applyAlignment="true"/>
    <xf numFmtId="0" fontId="3" fillId="0" borderId="0" xfId="556" applyFont="true" applyAlignment="true">
      <alignment horizontal="center" vertical="center"/>
    </xf>
    <xf numFmtId="0" fontId="4" fillId="0" borderId="0" xfId="556" applyFont="true" applyBorder="true" applyAlignment="true"/>
    <xf numFmtId="0" fontId="1" fillId="0" borderId="1" xfId="712" applyFont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 applyProtection="true">
      <alignment vertical="center" wrapText="true"/>
    </xf>
    <xf numFmtId="0" fontId="1" fillId="0" borderId="1" xfId="712" applyFont="true" applyBorder="true"/>
    <xf numFmtId="180" fontId="1" fillId="0" borderId="1" xfId="0" applyNumberFormat="true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vertical="center" wrapText="true"/>
    </xf>
    <xf numFmtId="0" fontId="6" fillId="2" borderId="1" xfId="0" applyNumberFormat="true" applyFont="true" applyFill="true" applyBorder="true" applyAlignment="true">
      <alignment vertical="center" wrapText="true"/>
    </xf>
    <xf numFmtId="0" fontId="7" fillId="3" borderId="0" xfId="0" applyNumberFormat="true" applyFont="true" applyFill="true" applyBorder="true" applyAlignment="true">
      <alignment vertical="center" wrapText="true"/>
    </xf>
    <xf numFmtId="0" fontId="1" fillId="0" borderId="1" xfId="712" applyFont="true" applyBorder="true" applyAlignment="true">
      <alignment horizontal="center" vertical="center" wrapText="true"/>
    </xf>
    <xf numFmtId="0" fontId="0" fillId="0" borderId="1" xfId="712" applyBorder="true"/>
    <xf numFmtId="18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right"/>
    </xf>
    <xf numFmtId="0" fontId="1" fillId="0" borderId="0" xfId="0" applyFont="true"/>
    <xf numFmtId="0" fontId="9" fillId="0" borderId="0" xfId="0" applyFont="true" applyFill="true" applyAlignment="true">
      <alignment horizontal="center" vertical="center"/>
    </xf>
    <xf numFmtId="0" fontId="2" fillId="0" borderId="0" xfId="0" applyFont="true"/>
    <xf numFmtId="0" fontId="8" fillId="0" borderId="0" xfId="0" applyNumberFormat="true" applyFont="true" applyFill="true" applyAlignment="true" applyProtection="true">
      <alignment horizontal="centerContinuous" vertical="top"/>
    </xf>
    <xf numFmtId="0" fontId="1" fillId="0" borderId="0" xfId="0" applyFont="true" applyFill="true" applyAlignment="true">
      <alignment horizontal="left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Continuous" vertical="center"/>
    </xf>
    <xf numFmtId="0" fontId="1" fillId="0" borderId="2" xfId="0" applyNumberFormat="true" applyFont="true" applyFill="true" applyBorder="true" applyAlignment="true" applyProtection="true">
      <alignment horizontal="center" vertical="center" wrapText="true"/>
    </xf>
    <xf numFmtId="192" fontId="1" fillId="0" borderId="1" xfId="0" applyNumberFormat="true" applyFont="true" applyFill="true" applyBorder="true" applyAlignment="true" applyProtection="true">
      <alignment horizontal="left" vertical="center" wrapText="true"/>
    </xf>
    <xf numFmtId="192" fontId="1" fillId="0" borderId="1" xfId="0" applyNumberFormat="true" applyFont="true" applyFill="true" applyBorder="true" applyAlignment="true" applyProtection="true">
      <alignment horizontal="center" vertical="center" wrapText="true"/>
    </xf>
    <xf numFmtId="179" fontId="1" fillId="0" borderId="3" xfId="0" applyNumberFormat="true" applyFont="true" applyFill="true" applyBorder="true" applyAlignment="true" applyProtection="true">
      <alignment horizontal="right" vertical="center" wrapText="true"/>
    </xf>
    <xf numFmtId="179" fontId="1" fillId="0" borderId="1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1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2"/>
    </xf>
    <xf numFmtId="0" fontId="1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NumberFormat="true" applyFont="true" applyFill="true" applyAlignment="true" applyProtection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 wrapText="true"/>
    </xf>
    <xf numFmtId="179" fontId="1" fillId="0" borderId="3" xfId="0" applyNumberFormat="true" applyFont="true" applyFill="true" applyBorder="true" applyAlignment="true" applyProtection="true">
      <alignment horizontal="center" vertical="center" wrapText="true"/>
    </xf>
    <xf numFmtId="179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Alignment="true">
      <alignment horizontal="center" vertical="top" wrapText="true"/>
    </xf>
    <xf numFmtId="0" fontId="1" fillId="0" borderId="0" xfId="0" applyFont="true" applyFill="true" applyAlignment="true">
      <alignment horizontal="right" wrapText="true"/>
    </xf>
    <xf numFmtId="0" fontId="1" fillId="0" borderId="1" xfId="0" applyFont="true" applyFill="true" applyBorder="true" applyAlignment="true">
      <alignment horizontal="center" vertical="center" wrapText="true"/>
    </xf>
    <xf numFmtId="4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" fillId="0" borderId="0" xfId="556"/>
    <xf numFmtId="0" fontId="3" fillId="0" borderId="0" xfId="556" applyFont="true" applyAlignment="true">
      <alignment vertical="center"/>
    </xf>
    <xf numFmtId="0" fontId="4" fillId="0" borderId="0" xfId="556" applyFont="true"/>
    <xf numFmtId="0" fontId="4" fillId="0" borderId="1" xfId="556" applyFont="true" applyBorder="true" applyAlignment="true">
      <alignment horizontal="center" vertical="center" wrapText="true"/>
    </xf>
    <xf numFmtId="0" fontId="4" fillId="0" borderId="1" xfId="556" applyFont="true" applyBorder="true" applyAlignment="true">
      <alignment horizontal="center" vertical="center"/>
    </xf>
    <xf numFmtId="0" fontId="4" fillId="0" borderId="0" xfId="556" applyFont="true" applyAlignment="true">
      <alignment vertical="center"/>
    </xf>
    <xf numFmtId="0" fontId="4" fillId="0" borderId="0" xfId="556" applyFont="true" applyAlignment="true">
      <alignment horizontal="right"/>
    </xf>
    <xf numFmtId="0" fontId="1" fillId="0" borderId="0" xfId="556" applyBorder="true"/>
    <xf numFmtId="0" fontId="4" fillId="0" borderId="0" xfId="556" applyFont="true" applyBorder="true" applyAlignment="true">
      <alignment horizontal="center" vertical="center" wrapText="true"/>
    </xf>
    <xf numFmtId="0" fontId="0" fillId="0" borderId="0" xfId="0" applyFont="true" applyFill="true" applyBorder="true" applyAlignment="true"/>
    <xf numFmtId="0" fontId="0" fillId="0" borderId="0" xfId="0" applyFont="true"/>
    <xf numFmtId="180" fontId="0" fillId="0" borderId="0" xfId="0" applyNumberFormat="true" applyFont="true" applyAlignment="true">
      <alignment horizontal="right"/>
    </xf>
    <xf numFmtId="0" fontId="8" fillId="0" borderId="0" xfId="0" applyNumberFormat="true" applyFont="true" applyFill="true" applyAlignment="true" applyProtection="true">
      <alignment horizontal="center" vertical="top"/>
    </xf>
    <xf numFmtId="180" fontId="1" fillId="0" borderId="0" xfId="0" applyNumberFormat="true" applyFont="true" applyFill="true" applyAlignment="true">
      <alignment horizontal="right"/>
    </xf>
    <xf numFmtId="180" fontId="1" fillId="0" borderId="4" xfId="0" applyNumberFormat="true" applyFont="true" applyFill="true" applyBorder="true" applyAlignment="true">
      <alignment horizontal="center" vertical="center"/>
    </xf>
    <xf numFmtId="180" fontId="1" fillId="0" borderId="5" xfId="0" applyNumberFormat="true" applyFont="true" applyFill="true" applyBorder="true" applyAlignment="true">
      <alignment horizontal="center" vertical="center"/>
    </xf>
    <xf numFmtId="180" fontId="1" fillId="2" borderId="1" xfId="0" applyNumberFormat="true" applyFont="true" applyFill="true" applyBorder="true" applyAlignment="true">
      <alignment horizontal="right" vertical="center" wrapText="true"/>
    </xf>
    <xf numFmtId="180" fontId="1" fillId="0" borderId="1" xfId="0" applyNumberFormat="true" applyFont="true" applyFill="true" applyBorder="true" applyAlignment="true" applyProtection="true">
      <alignment horizontal="right" vertical="center" wrapText="true"/>
    </xf>
    <xf numFmtId="192" fontId="10" fillId="0" borderId="4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NumberFormat="true" applyFont="true" applyFill="true" applyBorder="true" applyAlignment="true" applyProtection="true">
      <alignment horizontal="left" vertical="center"/>
    </xf>
    <xf numFmtId="180" fontId="0" fillId="0" borderId="0" xfId="0" applyNumberFormat="true" applyFont="true" applyFill="true" applyBorder="true" applyAlignment="true">
      <alignment horizontal="right"/>
    </xf>
    <xf numFmtId="180" fontId="1" fillId="0" borderId="3" xfId="0" applyNumberFormat="true" applyFont="true" applyFill="true" applyBorder="true" applyAlignment="true">
      <alignment horizontal="center" vertical="center"/>
    </xf>
    <xf numFmtId="180" fontId="1" fillId="0" borderId="6" xfId="0" applyNumberFormat="true" applyFont="true" applyFill="true" applyBorder="true" applyAlignment="true" applyProtection="true">
      <alignment horizontal="right" vertical="center" wrapText="true"/>
    </xf>
    <xf numFmtId="0" fontId="9" fillId="0" borderId="0" xfId="0" applyFont="true" applyFill="true" applyBorder="true" applyAlignment="true">
      <alignment horizontal="center" vertical="center"/>
    </xf>
    <xf numFmtId="180" fontId="9" fillId="0" borderId="0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 applyProtection="true">
      <alignment horizontal="left" vertical="center" wrapText="true"/>
    </xf>
    <xf numFmtId="0" fontId="1" fillId="2" borderId="1" xfId="0" applyNumberFormat="true" applyFont="true" applyFill="true" applyBorder="true" applyAlignment="true" applyProtection="true">
      <alignment horizontal="center" vertical="center" wrapText="true"/>
    </xf>
    <xf numFmtId="49" fontId="1" fillId="2" borderId="1" xfId="0" applyNumberFormat="true" applyFont="true" applyFill="true" applyBorder="true" applyAlignment="true" applyProtection="true">
      <alignment horizontal="center" vertical="center" wrapText="true"/>
    </xf>
    <xf numFmtId="49" fontId="1" fillId="2" borderId="1" xfId="0" applyNumberFormat="true" applyFont="true" applyFill="true" applyBorder="true" applyAlignment="true" applyProtection="true">
      <alignment horizontal="right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left"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8" fillId="0" borderId="0" xfId="0" applyFont="true" applyFill="true" applyAlignment="true">
      <alignment horizontal="centerContinuous" vertical="top"/>
    </xf>
    <xf numFmtId="178" fontId="1" fillId="0" borderId="1" xfId="0" applyNumberFormat="true" applyFont="true" applyFill="true" applyBorder="true" applyAlignment="true" applyProtection="true">
      <alignment horizontal="center" vertical="center" wrapText="true"/>
    </xf>
    <xf numFmtId="179" fontId="1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179" fontId="1" fillId="0" borderId="1" xfId="0" applyNumberFormat="true" applyFont="true" applyFill="true" applyBorder="true" applyAlignment="true">
      <alignment wrapText="true"/>
    </xf>
    <xf numFmtId="0" fontId="9" fillId="0" borderId="1" xfId="0" applyFont="true" applyFill="true" applyBorder="true" applyAlignment="true">
      <alignment vertical="center"/>
    </xf>
    <xf numFmtId="179" fontId="1" fillId="0" borderId="2" xfId="0" applyNumberFormat="true" applyFont="true" applyFill="true" applyBorder="true" applyAlignment="true" applyProtection="true">
      <alignment horizontal="right" vertical="center" wrapText="true"/>
    </xf>
    <xf numFmtId="179" fontId="1" fillId="0" borderId="4" xfId="0" applyNumberFormat="true" applyFont="true" applyFill="true" applyBorder="true" applyAlignment="true" applyProtection="true">
      <alignment horizontal="left" vertical="center" wrapText="true"/>
    </xf>
    <xf numFmtId="179" fontId="1" fillId="0" borderId="7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3"/>
    </xf>
    <xf numFmtId="179" fontId="1" fillId="0" borderId="0" xfId="0" applyNumberFormat="true" applyFont="true" applyFill="true" applyAlignment="true" applyProtection="true">
      <alignment horizontal="right" vertical="center" wrapText="true"/>
    </xf>
    <xf numFmtId="0" fontId="1" fillId="0" borderId="0" xfId="0" applyNumberFormat="true" applyFont="true" applyFill="true" applyAlignment="true" applyProtection="true">
      <alignment horizontal="centerContinuous" vertical="center"/>
    </xf>
    <xf numFmtId="181" fontId="1" fillId="0" borderId="0" xfId="0" applyNumberFormat="true" applyFont="true" applyFill="true" applyAlignment="true" applyProtection="true">
      <alignment horizontal="right" vertical="center" wrapText="true"/>
    </xf>
    <xf numFmtId="0" fontId="9" fillId="0" borderId="0" xfId="0" applyFont="true" applyFill="true" applyAlignment="true">
      <alignment vertical="center"/>
    </xf>
    <xf numFmtId="179" fontId="9" fillId="0" borderId="0" xfId="0" applyNumberFormat="true" applyFont="true" applyFill="true" applyAlignment="true">
      <alignment vertical="center"/>
    </xf>
    <xf numFmtId="0" fontId="9" fillId="0" borderId="0" xfId="0" applyNumberFormat="true" applyFont="true" applyFill="true" applyBorder="true" applyAlignment="true" applyProtection="true">
      <alignment vertical="center"/>
    </xf>
    <xf numFmtId="0" fontId="9" fillId="0" borderId="0" xfId="0" applyFont="true" applyFill="true" applyBorder="true" applyAlignment="true">
      <alignment vertical="center"/>
    </xf>
    <xf numFmtId="0" fontId="8" fillId="0" borderId="0" xfId="0" applyFont="true" applyFill="true" applyAlignment="true">
      <alignment vertical="top"/>
    </xf>
    <xf numFmtId="0" fontId="1" fillId="0" borderId="0" xfId="0" applyFont="true" applyFill="true" applyAlignment="true">
      <alignment vertical="center"/>
    </xf>
    <xf numFmtId="0" fontId="1" fillId="0" borderId="0" xfId="0" applyNumberFormat="true" applyFont="true" applyFill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1" fillId="0" borderId="0" xfId="0" applyFont="true" applyFill="true"/>
    <xf numFmtId="0" fontId="9" fillId="0" borderId="0" xfId="0" applyFont="true" applyFill="true"/>
    <xf numFmtId="0" fontId="9" fillId="2" borderId="0" xfId="0" applyFont="true" applyFill="true" applyAlignment="true">
      <alignment horizontal="right" vertical="top"/>
    </xf>
    <xf numFmtId="0" fontId="8" fillId="2" borderId="0" xfId="0" applyFont="true" applyFill="true" applyAlignment="true">
      <alignment horizontal="center" vertical="top"/>
    </xf>
    <xf numFmtId="0" fontId="1" fillId="2" borderId="0" xfId="0" applyFont="true" applyFill="true" applyAlignment="true">
      <alignment horizontal="right"/>
    </xf>
    <xf numFmtId="0" fontId="1" fillId="2" borderId="0" xfId="0" applyFont="true" applyFill="true" applyAlignment="true">
      <alignment vertical="center"/>
    </xf>
    <xf numFmtId="49" fontId="9" fillId="2" borderId="0" xfId="0" applyNumberFormat="true" applyFont="true" applyFill="true" applyAlignment="true">
      <alignment horizontal="center" vertical="center"/>
    </xf>
    <xf numFmtId="0" fontId="9" fillId="2" borderId="0" xfId="0" applyFont="true" applyFill="true" applyAlignment="true">
      <alignment horizontal="left" vertical="center"/>
    </xf>
    <xf numFmtId="180" fontId="9" fillId="2" borderId="0" xfId="0" applyNumberFormat="true" applyFont="true" applyFill="true" applyAlignment="true">
      <alignment horizontal="center" vertical="center"/>
    </xf>
    <xf numFmtId="0" fontId="9" fillId="2" borderId="0" xfId="0" applyFont="true" applyFill="true" applyAlignment="true">
      <alignment horizontal="center" vertical="center"/>
    </xf>
    <xf numFmtId="0" fontId="0" fillId="2" borderId="0" xfId="0" applyFont="true" applyFill="true"/>
    <xf numFmtId="0" fontId="0" fillId="2" borderId="0" xfId="0" applyFill="true"/>
    <xf numFmtId="49" fontId="2" fillId="2" borderId="0" xfId="0" applyNumberFormat="true" applyFont="true" applyFill="true" applyAlignment="true">
      <alignment horizontal="center"/>
    </xf>
    <xf numFmtId="0" fontId="2" fillId="2" borderId="0" xfId="0" applyFont="true" applyFill="true"/>
    <xf numFmtId="180" fontId="9" fillId="2" borderId="0" xfId="0" applyNumberFormat="true" applyFont="true" applyFill="true" applyAlignment="true">
      <alignment horizontal="right" vertical="top"/>
    </xf>
    <xf numFmtId="49" fontId="8" fillId="2" borderId="0" xfId="0" applyNumberFormat="true" applyFont="true" applyFill="true" applyAlignment="true" applyProtection="true">
      <alignment horizontal="center" vertical="top"/>
    </xf>
    <xf numFmtId="180" fontId="8" fillId="2" borderId="0" xfId="0" applyNumberFormat="true" applyFont="true" applyFill="true" applyAlignment="true" applyProtection="true">
      <alignment horizontal="center" vertical="top"/>
    </xf>
    <xf numFmtId="49" fontId="1" fillId="2" borderId="0" xfId="0" applyNumberFormat="true" applyFont="true" applyFill="true" applyAlignment="true">
      <alignment horizontal="center"/>
    </xf>
    <xf numFmtId="0" fontId="1" fillId="2" borderId="0" xfId="0" applyNumberFormat="true" applyFont="true" applyFill="true" applyAlignment="true">
      <alignment horizontal="right"/>
    </xf>
    <xf numFmtId="180" fontId="1" fillId="2" borderId="0" xfId="0" applyNumberFormat="true" applyFont="true" applyFill="true" applyAlignment="true">
      <alignment horizontal="right"/>
    </xf>
    <xf numFmtId="180" fontId="1" fillId="2" borderId="1" xfId="0" applyNumberFormat="true" applyFont="true" applyFill="true" applyBorder="true" applyAlignment="true">
      <alignment horizontal="center" vertical="center"/>
    </xf>
    <xf numFmtId="180" fontId="1" fillId="2" borderId="1" xfId="0" applyNumberFormat="true" applyFont="true" applyFill="true" applyBorder="true" applyAlignment="true">
      <alignment horizontal="center" vertical="center" wrapText="true"/>
    </xf>
    <xf numFmtId="180" fontId="1" fillId="2" borderId="1" xfId="0" applyNumberFormat="true" applyFont="true" applyFill="true" applyBorder="true" applyAlignment="true" applyProtection="true">
      <alignment horizontal="center" vertical="center" wrapText="true"/>
    </xf>
    <xf numFmtId="49" fontId="1" fillId="2" borderId="1" xfId="0" applyNumberFormat="true" applyFont="true" applyFill="true" applyBorder="true" applyAlignment="true" applyProtection="true">
      <alignment horizontal="center" vertical="center"/>
    </xf>
    <xf numFmtId="180" fontId="1" fillId="2" borderId="1" xfId="0" applyNumberFormat="true" applyFont="true" applyFill="true" applyBorder="true" applyAlignment="true" applyProtection="true">
      <alignment horizontal="right" vertical="center" wrapText="true"/>
    </xf>
    <xf numFmtId="49" fontId="8" fillId="2" borderId="0" xfId="0" applyNumberFormat="true" applyFont="true" applyFill="true" applyAlignment="true">
      <alignment horizontal="center" vertical="top"/>
    </xf>
    <xf numFmtId="0" fontId="8" fillId="2" borderId="0" xfId="0" applyNumberFormat="true" applyFont="true" applyFill="true" applyAlignment="true" applyProtection="true">
      <alignment horizontal="centerContinuous" vertical="top"/>
    </xf>
    <xf numFmtId="0" fontId="9" fillId="0" borderId="0" xfId="0" applyFont="true" applyFill="true" applyAlignment="true">
      <alignment horizontal="right" vertical="top"/>
    </xf>
    <xf numFmtId="0" fontId="0" fillId="0" borderId="0" xfId="0" applyFont="true" applyFill="true" applyAlignment="true">
      <alignment horizontal="center" vertical="center" wrapText="true"/>
    </xf>
    <xf numFmtId="177" fontId="9" fillId="0" borderId="0" xfId="0" applyNumberFormat="true" applyFont="true" applyFill="true" applyAlignment="true">
      <alignment vertical="center"/>
    </xf>
    <xf numFmtId="0" fontId="0" fillId="0" borderId="0" xfId="0" applyFont="true" applyFill="true"/>
    <xf numFmtId="176" fontId="8" fillId="0" borderId="0" xfId="0" applyNumberFormat="true" applyFont="true" applyFill="true" applyAlignment="true" applyProtection="true">
      <alignment horizontal="center" vertical="top"/>
    </xf>
    <xf numFmtId="178" fontId="1" fillId="0" borderId="0" xfId="0" applyNumberFormat="true" applyFont="true" applyFill="true" applyAlignment="true" applyProtection="true">
      <alignment horizontal="left"/>
    </xf>
    <xf numFmtId="178" fontId="1" fillId="0" borderId="0" xfId="0" applyNumberFormat="true" applyFont="true" applyFill="true" applyAlignment="true" applyProtection="true">
      <alignment horizontal="right"/>
    </xf>
    <xf numFmtId="178" fontId="0" fillId="0" borderId="1" xfId="0" applyNumberFormat="true" applyFont="true" applyFill="true" applyBorder="true" applyAlignment="true" applyProtection="true">
      <alignment horizontal="center" vertical="center" wrapText="true"/>
    </xf>
    <xf numFmtId="178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178" fontId="0" fillId="0" borderId="6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180" fontId="0" fillId="0" borderId="1" xfId="0" applyNumberFormat="true" applyFont="true" applyFill="true" applyBorder="true" applyAlignment="true">
      <alignment horizontal="center" vertical="center" wrapText="true"/>
    </xf>
    <xf numFmtId="179" fontId="0" fillId="0" borderId="4" xfId="0" applyNumberFormat="true" applyFont="true" applyFill="true" applyBorder="true" applyAlignment="true" applyProtection="true">
      <alignment horizontal="center" vertical="center" wrapText="true"/>
    </xf>
    <xf numFmtId="179" fontId="0" fillId="0" borderId="3" xfId="0" applyNumberFormat="true" applyFont="true" applyFill="true" applyBorder="true" applyAlignment="true" applyProtection="true">
      <alignment horizontal="center" vertical="center" wrapText="true"/>
    </xf>
    <xf numFmtId="180" fontId="0" fillId="0" borderId="1" xfId="0" applyNumberFormat="true" applyFont="true" applyFill="true" applyBorder="true" applyAlignment="true" applyProtection="true">
      <alignment horizontal="center" vertical="center" wrapText="true"/>
    </xf>
    <xf numFmtId="178" fontId="9" fillId="0" borderId="0" xfId="0" applyNumberFormat="true" applyFont="true" applyFill="true" applyAlignment="true" applyProtection="true">
      <alignment horizontal="right" vertical="top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vertical="center"/>
    </xf>
    <xf numFmtId="178" fontId="0" fillId="0" borderId="2" xfId="0" applyNumberFormat="true" applyFont="true" applyFill="true" applyBorder="true" applyAlignment="true" applyProtection="true">
      <alignment vertical="center" wrapText="true"/>
    </xf>
    <xf numFmtId="177" fontId="0" fillId="0" borderId="2" xfId="0" applyNumberFormat="true" applyFont="true" applyFill="true" applyBorder="true" applyAlignment="true">
      <alignment vertical="center" wrapText="true"/>
    </xf>
    <xf numFmtId="0" fontId="1" fillId="0" borderId="4" xfId="0" applyNumberFormat="true" applyFont="true" applyFill="true" applyBorder="true" applyAlignment="true" applyProtection="true">
      <alignment vertical="center"/>
    </xf>
    <xf numFmtId="0" fontId="1" fillId="0" borderId="4" xfId="0" applyNumberFormat="true" applyFont="true" applyFill="true" applyBorder="true" applyAlignment="true" applyProtection="true">
      <alignment horizontal="left" vertical="center"/>
    </xf>
    <xf numFmtId="0" fontId="1" fillId="0" borderId="4" xfId="0" applyFont="true" applyFill="true" applyBorder="true" applyAlignment="true">
      <alignment horizontal="left" vertical="center"/>
    </xf>
  </cellXfs>
  <cellStyles count="837">
    <cellStyle name="常规" xfId="0" builtinId="0"/>
    <cellStyle name="好_县区合并测算20080421_县市旗测算-新科目（含人口规模效应）_财力性转移支付2010年预算参考数" xfId="1"/>
    <cellStyle name="Heading 1" xfId="2"/>
    <cellStyle name="好_分县成本差异系数_不含人员经费系数_财力性转移支付2010年预算参考数" xfId="3"/>
    <cellStyle name="好_县市旗测算-新科目（20080626）_民生政策最低支出需求_财力性转移支付2010年预算参考数" xfId="4"/>
    <cellStyle name="常规 5 2" xfId="5"/>
    <cellStyle name="好_分县成本差异系数_不含人员经费系数" xfId="6"/>
    <cellStyle name="好_分县成本差异系数" xfId="7"/>
    <cellStyle name="好_检验表（调整后）" xfId="8"/>
    <cellStyle name="好_分析缺口率" xfId="9"/>
    <cellStyle name="差_县市旗测算-新科目（20080626）_民生政策最低支出需求_财力性转移支付2010年预算参考数" xfId="10"/>
    <cellStyle name="好_县区合并测算20080423(按照各省比重）_不含人员经费系数" xfId="11"/>
    <cellStyle name="差_行政公检法测算_民生政策最低支出需求" xfId="12"/>
    <cellStyle name="好_测算结果汇总_财力性转移支付2010年预算参考数" xfId="13"/>
    <cellStyle name="烹拳 [0]_ +Foil &amp; -FOIL &amp; PAPER" xfId="14"/>
    <cellStyle name="好_测算结果" xfId="15"/>
    <cellStyle name="HEADING2" xfId="16"/>
    <cellStyle name="20% - 强调文字颜色 5 2" xfId="17"/>
    <cellStyle name="差_县市旗测算20080508_县市旗测算-新科目（含人口规模效应）" xfId="18"/>
    <cellStyle name="差_成本差异系数（含人口规模）_财力性转移支付2010年预算参考数" xfId="19"/>
    <cellStyle name="差_05潍坊" xfId="20"/>
    <cellStyle name="好_28四川_财力性转移支付2010年预算参考数" xfId="21"/>
    <cellStyle name="常规 14" xfId="22"/>
    <cellStyle name="常规 2 10" xfId="23"/>
    <cellStyle name="差_2008计算资料（8月5）" xfId="24"/>
    <cellStyle name="40% - 强调文字颜色 4 2" xfId="25"/>
    <cellStyle name="好_不含人员经费系数" xfId="26"/>
    <cellStyle name="好_县区合并测算20080423(按照各省比重）_财力性转移支付2010年预算参考数" xfId="27"/>
    <cellStyle name="好_检验表" xfId="28"/>
    <cellStyle name="差_28四川" xfId="29"/>
    <cellStyle name="差_卫生部门_财力性转移支付2010年预算参考数" xfId="30"/>
    <cellStyle name="注释 2" xfId="31"/>
    <cellStyle name="常规 11_财力性转移支付2009年预算参考数" xfId="32"/>
    <cellStyle name="差_07临沂" xfId="33"/>
    <cellStyle name="好_文体广播事业(按照总人口测算）—20080416_县市旗测算-新科目（含人口规模效应）_财力性转移支付2010年预算参考数" xfId="34"/>
    <cellStyle name="60% - 强调文字颜色 1" xfId="35" builtinId="32"/>
    <cellStyle name="好_教育(按照总人口测算）—20080416_县市旗测算-新科目（含人口规模效应）_财力性转移支付2010年预算参考数" xfId="36"/>
    <cellStyle name="Accent5 - 40%" xfId="37"/>
    <cellStyle name="好_市辖区测算-新科目（20080626）_不含人员经费系数" xfId="38"/>
    <cellStyle name="差_分县成本差异系数_财力性转移支付2010年预算参考数" xfId="39"/>
    <cellStyle name="差_文体广播事业(按照总人口测算）—20080416" xfId="40"/>
    <cellStyle name="好_缺口县区测算" xfId="41"/>
    <cellStyle name="常规 24" xfId="42"/>
    <cellStyle name="常规 19" xfId="43"/>
    <cellStyle name="好_行政公检法测算_民生政策最低支出需求" xfId="44"/>
    <cellStyle name="Calculation" xfId="45"/>
    <cellStyle name="好_市辖区测算20080510_财力性转移支付2010年预算参考数" xfId="46"/>
    <cellStyle name="好_县区合并测算20080421_不含人员经费系数" xfId="47"/>
    <cellStyle name="好_县市旗测算-新科目（20080626）_县市旗测算-新科目（含人口规模效应）" xfId="48"/>
    <cellStyle name="好_自行调整差异系数顺序" xfId="49"/>
    <cellStyle name="好_行政(燃修费)_不含人员经费系数_财力性转移支付2010年预算参考数" xfId="50"/>
    <cellStyle name="好_市辖区测算-新科目（20080626）_不含人员经费系数_财力性转移支付2010年预算参考数" xfId="51"/>
    <cellStyle name="差_不含人员经费系数" xfId="52"/>
    <cellStyle name="好_民生政策最低支出需求_财力性转移支付2010年预算参考数" xfId="53"/>
    <cellStyle name="好_05潍坊" xfId="54"/>
    <cellStyle name="40% - 强调文字颜色 2" xfId="55" builtinId="35"/>
    <cellStyle name="好_缺口县区测算（11.13）_财力性转移支付2010年预算参考数" xfId="56"/>
    <cellStyle name="差_2015年社会保险基金预算草案表样（报人大）" xfId="57"/>
    <cellStyle name="好_卫生(按照总人口测算）—20080416_县市旗测算-新科目（含人口规模效应）_财力性转移支付2010年预算参考数" xfId="58"/>
    <cellStyle name="差_缺口县区测算（11.13）_财力性转移支付2010年预算参考数" xfId="59"/>
    <cellStyle name="Total" xfId="60"/>
    <cellStyle name="差_测算结果汇总" xfId="61"/>
    <cellStyle name="好_数据--基础数据--预算组--2015年人代会预算部分--2015.01.20--人代会前第6稿--按姚局意见改--调市级项级明细_区县政府预算公开整改--表" xfId="62"/>
    <cellStyle name="差_22湖南_财力性转移支付2010年预算参考数" xfId="63"/>
    <cellStyle name="差_市辖区测算-新科目（20080626）_民生政策最低支出需求" xfId="64"/>
    <cellStyle name="40% - 强调文字颜色 3" xfId="65" builtinId="39"/>
    <cellStyle name="标题 3" xfId="66" builtinId="18"/>
    <cellStyle name="好_2008年预计支出与2007年对比" xfId="67"/>
    <cellStyle name="标题 1 2" xfId="68"/>
    <cellStyle name="好_教育(按照总人口测算）—20080416_民生政策最低支出需求" xfId="69"/>
    <cellStyle name="好_总人口" xfId="70"/>
    <cellStyle name="好_其他部门(按照总人口测算）—20080416_县市旗测算-新科目（含人口规模效应）_财力性转移支付2010年预算参考数" xfId="71"/>
    <cellStyle name="货币" xfId="72" builtinId="4"/>
    <cellStyle name="好_Book1_财力性转移支付2010年预算参考数" xfId="73"/>
    <cellStyle name="Currency1" xfId="74"/>
    <cellStyle name="差_2016年科目0114" xfId="75"/>
    <cellStyle name="no dec" xfId="76"/>
    <cellStyle name="差_教育(按照总人口测算）—20080416_不含人员经费系数_财力性转移支付2010年预算参考数" xfId="77"/>
    <cellStyle name="计算" xfId="78" builtinId="22"/>
    <cellStyle name="差_成本差异系数（含人口规模）" xfId="79"/>
    <cellStyle name="Fixed" xfId="80"/>
    <cellStyle name="差_行政(燃修费)_民生政策最低支出需求" xfId="81"/>
    <cellStyle name="Accent2_2006年33甘肃" xfId="82"/>
    <cellStyle name="解释性文本 2" xfId="83"/>
    <cellStyle name="好_县区合并测算20080421" xfId="84"/>
    <cellStyle name="Good" xfId="85"/>
    <cellStyle name="好_教育(按照总人口测算）—20080416_县市旗测算-新科目（含人口规模效应）" xfId="86"/>
    <cellStyle name="好_分县成本差异系数_民生政策最低支出需求_财力性转移支付2010年预算参考数" xfId="87"/>
    <cellStyle name="好_22湖南_财力性转移支付2010年预算参考数" xfId="88"/>
    <cellStyle name="Note" xfId="89"/>
    <cellStyle name="差_行政(燃修费)_县市旗测算-新科目（含人口规模效应）" xfId="90"/>
    <cellStyle name="好_教育(按照总人口测算）—20080416" xfId="91"/>
    <cellStyle name="差_14安徽_财力性转移支付2010年预算参考数" xfId="92"/>
    <cellStyle name="差_11大理_财力性转移支付2010年预算参考数" xfId="93"/>
    <cellStyle name="适中 2" xfId="94"/>
    <cellStyle name="千分位[0]_ 白土" xfId="95"/>
    <cellStyle name="常规 6" xfId="96"/>
    <cellStyle name="表标题" xfId="97"/>
    <cellStyle name="千位分隔[0]" xfId="98" builtinId="6"/>
    <cellStyle name="强调文字颜色 5" xfId="99" builtinId="45"/>
    <cellStyle name="标题 5" xfId="100"/>
    <cellStyle name="好_Book2_财力性转移支付2010年预算参考数" xfId="101"/>
    <cellStyle name="差_28四川_财力性转移支付2010年预算参考数" xfId="102"/>
    <cellStyle name="好_民生政策最低支出需求" xfId="103"/>
    <cellStyle name="差_云南 缺口县区测算(地方填报)_财力性转移支付2010年预算参考数" xfId="104"/>
    <cellStyle name="差_其他部门(按照总人口测算）—20080416_不含人员经费系数_财力性转移支付2010年预算参考数" xfId="105"/>
    <cellStyle name="好_农林水和城市维护标准支出20080505－县区合计_县市旗测算-新科目（含人口规模效应）" xfId="106"/>
    <cellStyle name="差_20河南_财力性转移支付2010年预算参考数" xfId="107"/>
    <cellStyle name="20% - Accent4" xfId="108"/>
    <cellStyle name="差_2006年水利统计指标统计表" xfId="109"/>
    <cellStyle name="差_同德_财力性转移支付2010年预算参考数" xfId="110"/>
    <cellStyle name="差_县区合并测算20080423(按照各省比重）_县市旗测算-新科目（含人口规模效应）" xfId="111"/>
    <cellStyle name="好_教育(按照总人口测算）—20080416_民生政策最低支出需求_财力性转移支付2010年预算参考数" xfId="112"/>
    <cellStyle name="好_2006年27重庆" xfId="113"/>
    <cellStyle name="强调文字颜色 5 2" xfId="114"/>
    <cellStyle name="链接单元格 2" xfId="115"/>
    <cellStyle name="好_缺口县区测算(按2007支出增长25%测算)" xfId="116"/>
    <cellStyle name="差_2008年预计支出与2007年对比" xfId="117"/>
    <cellStyle name="好_0605石屏县_财力性转移支付2010年预算参考数" xfId="118"/>
    <cellStyle name="好_汇总表4" xfId="119"/>
    <cellStyle name="40% - 强调文字颜色 3 2" xfId="120"/>
    <cellStyle name="Header1" xfId="121"/>
    <cellStyle name="好_县市旗测算-新科目（20080627）_民生政策最低支出需求" xfId="122"/>
    <cellStyle name="标题 3 2" xfId="123"/>
    <cellStyle name="好_县区合并测算20080423(按照各省比重）_不含人员经费系数_财力性转移支付2010年预算参考数" xfId="124"/>
    <cellStyle name="Bad" xfId="125"/>
    <cellStyle name="差_1" xfId="126"/>
    <cellStyle name="好_农林水和城市维护标准支出20080505－县区合计_不含人员经费系数" xfId="127"/>
    <cellStyle name="好_青海 缺口县区测算(地方填报)" xfId="128"/>
    <cellStyle name="差_自行调整差异系数顺序" xfId="129"/>
    <cellStyle name="差_分县成本差异系数" xfId="130"/>
    <cellStyle name="好_云南省2008年转移支付测算——州市本级考核部分及政策性测算_财力性转移支付2010年预算参考数" xfId="131"/>
    <cellStyle name="好_教育(按照总人口测算）—20080416_不含人员经费系数" xfId="132"/>
    <cellStyle name="好_县市旗测算-新科目（20080626）_民生政策最低支出需求" xfId="133"/>
    <cellStyle name="差_市辖区测算20080510_不含人员经费系数_财力性转移支付2010年预算参考数" xfId="134"/>
    <cellStyle name="差_安徽 缺口县区测算(地方填报)1" xfId="135"/>
    <cellStyle name="差_2007年一般预算支出剔除_财力性转移支付2010年预算参考数" xfId="136"/>
    <cellStyle name="差_一般预算支出口径剔除表_财力性转移支付2010年预算参考数" xfId="137"/>
    <cellStyle name="好_县市旗测算-新科目（20080627）" xfId="138"/>
    <cellStyle name="RowLevel_0" xfId="139"/>
    <cellStyle name="Title" xfId="140"/>
    <cellStyle name="60% - 强调文字颜色 1 2" xfId="141"/>
    <cellStyle name="好_行政（人员）_县市旗测算-新科目（含人口规模效应）" xfId="142"/>
    <cellStyle name="好_2007一般预算支出口径剔除表_财力性转移支付2010年预算参考数" xfId="143"/>
    <cellStyle name="好_人员工资和公用经费3" xfId="144"/>
    <cellStyle name="Check Cell" xfId="145"/>
    <cellStyle name="Percent_laroux" xfId="146"/>
    <cellStyle name="好_汇总表提前告知区县" xfId="147"/>
    <cellStyle name="差_青海 缺口县区测算(地方填报)" xfId="148"/>
    <cellStyle name="好_成本差异系数_财力性转移支付2010年预算参考数" xfId="149"/>
    <cellStyle name="好_2008年一般预算支出预计" xfId="150"/>
    <cellStyle name="好_其他部门(按照总人口测算）—20080416_县市旗测算-新科目（含人口规模效应）" xfId="151"/>
    <cellStyle name="差_卫生(按照总人口测算）—20080416_财力性转移支付2010年预算参考数" xfId="152"/>
    <cellStyle name="Accent2 - 20%" xfId="153"/>
    <cellStyle name="好_卫生部门" xfId="154"/>
    <cellStyle name="Input_20121229 提供执行转移支付" xfId="155"/>
    <cellStyle name="差_平邑_财力性转移支付2010年预算参考数" xfId="156"/>
    <cellStyle name="差_市辖区测算-新科目（20080626）_民生政策最低支出需求_财力性转移支付2010年预算参考数" xfId="157"/>
    <cellStyle name="千位分隔 3" xfId="158"/>
    <cellStyle name="好_县市旗测算-新科目（20080626）_不含人员经费系数_财力性转移支付2010年预算参考数" xfId="159"/>
    <cellStyle name="差_09黑龙江" xfId="160"/>
    <cellStyle name="好_县区合并测算20080421_民生政策最低支出需求_财力性转移支付2010年预算参考数" xfId="161"/>
    <cellStyle name="好_同德_财力性转移支付2010年预算参考数" xfId="162"/>
    <cellStyle name="差_2007一般预算支出口径剔除表" xfId="163"/>
    <cellStyle name="差_09黑龙江_财力性转移支付2010年预算参考数" xfId="164"/>
    <cellStyle name="20% - 强调文字颜色 1 2" xfId="165"/>
    <cellStyle name="통화 [0]_BOILER-CO1" xfId="166"/>
    <cellStyle name="差_测算结果汇总_财力性转移支付2010年预算参考数" xfId="167"/>
    <cellStyle name="差_M01-2(州市补助收入)" xfId="168"/>
    <cellStyle name="?鹎%U龡&amp;H齲_x0001_C铣_x0014__x0007__x0001__x0001_" xfId="169"/>
    <cellStyle name="差_14安徽" xfId="170"/>
    <cellStyle name="差_县区合并测算20080423(按照各省比重）_县市旗测算-新科目（含人口规模效应）_财力性转移支付2010年预算参考数" xfId="171"/>
    <cellStyle name="差_云南 缺口县区测算(地方填报)" xfId="172"/>
    <cellStyle name="好_行政（人员）_民生政策最低支出需求_财力性转移支付2010年预算参考数" xfId="173"/>
    <cellStyle name="输出 2" xfId="174"/>
    <cellStyle name="好_分县成本差异系数_民生政策最低支出需求" xfId="175"/>
    <cellStyle name="差_2006年22湖南" xfId="176"/>
    <cellStyle name="差_县市旗测算-新科目（20080627）_不含人员经费系数_财力性转移支付2010年预算参考数" xfId="177"/>
    <cellStyle name="差_汇总" xfId="178"/>
    <cellStyle name="好_09黑龙江_财力性转移支付2010年预算参考数" xfId="179"/>
    <cellStyle name="콤마 [0]_BOILER-CO1" xfId="180"/>
    <cellStyle name="差_县市旗测算20080508_不含人员经费系数" xfId="181"/>
    <cellStyle name="差_其他部门(按照总人口测算）—20080416_财力性转移支付2010年预算参考数" xfId="182"/>
    <cellStyle name="差_县市旗测算-新科目（20080627）" xfId="183"/>
    <cellStyle name="常规 2 2" xfId="184"/>
    <cellStyle name="强调文字颜色 1 2" xfId="185"/>
    <cellStyle name="差_行政公检法测算_财力性转移支付2010年预算参考数" xfId="186"/>
    <cellStyle name="40% - Accent2" xfId="187"/>
    <cellStyle name="好_14安徽_财力性转移支付2010年预算参考数" xfId="188"/>
    <cellStyle name="常规 4_2008年横排表0721" xfId="189"/>
    <cellStyle name="差_县市旗测算20080508" xfId="190"/>
    <cellStyle name="好_行政(燃修费)_不含人员经费系数" xfId="191"/>
    <cellStyle name="差" xfId="192" builtinId="27"/>
    <cellStyle name="60% - Accent5" xfId="193"/>
    <cellStyle name="好_行政(燃修费)_县市旗测算-新科目（含人口规模效应）" xfId="194"/>
    <cellStyle name="常规 13" xfId="195"/>
    <cellStyle name="差_县市旗测算-新科目（20080626）_不含人员经费系数" xfId="196"/>
    <cellStyle name="差_34青海" xfId="197"/>
    <cellStyle name="好_县市旗测算20080508_财力性转移支付2010年预算参考数" xfId="198"/>
    <cellStyle name="差_县市旗测算-新科目（20080627）_民生政策最低支出需求" xfId="199"/>
    <cellStyle name="好_市辖区测算20080510" xfId="200"/>
    <cellStyle name="60% - 强调文字颜色 3" xfId="201" builtinId="40"/>
    <cellStyle name="差_农林水和城市维护标准支出20080505－县区合计_不含人员经费系数" xfId="202"/>
    <cellStyle name="常规 2 4" xfId="203"/>
    <cellStyle name="好_财政供养人员" xfId="204"/>
    <cellStyle name="Accent5" xfId="205"/>
    <cellStyle name="常规 6 2" xfId="206"/>
    <cellStyle name="60% - Accent4" xfId="207"/>
    <cellStyle name="好_11大理" xfId="208"/>
    <cellStyle name="超链接" xfId="209" builtinId="8"/>
    <cellStyle name="差_gdp" xfId="210"/>
    <cellStyle name="Norma,_laroux_4_营业在建 (2)_E21" xfId="211"/>
    <cellStyle name="差_文体广播事业(按照总人口测算）—20080416_县市旗测算-新科目（含人口规模效应）" xfId="212"/>
    <cellStyle name="60% - 强调文字颜色 5 2" xfId="213"/>
    <cellStyle name="好_缺口县区测算(财政部标准)_财力性转移支付2010年预算参考数" xfId="214"/>
    <cellStyle name="Heading 3" xfId="215"/>
    <cellStyle name="好_县市旗测算20080508" xfId="216"/>
    <cellStyle name="强调文字颜色 4 2" xfId="217"/>
    <cellStyle name="差_教育(按照总人口测算）—20080416_民生政策最低支出需求" xfId="218"/>
    <cellStyle name="未定义" xfId="219"/>
    <cellStyle name="好_核定人数对比_财力性转移支付2010年预算参考数" xfId="220"/>
    <cellStyle name="差_27重庆" xfId="221"/>
    <cellStyle name="好_县市旗测算-新科目（20080627）_县市旗测算-新科目（含人口规模效应）_财力性转移支付2010年预算参考数" xfId="222"/>
    <cellStyle name="好_卫生(按照总人口测算）—20080416_不含人员经费系数" xfId="223"/>
    <cellStyle name="好_县区合并测算20080423(按照各省比重）" xfId="224"/>
    <cellStyle name="好_卫生部门_财力性转移支付2010年预算参考数" xfId="225"/>
    <cellStyle name="差_2016人代会附表（2015-9-11）（姚局）-财经委" xfId="226"/>
    <cellStyle name="ColLevel_0" xfId="227"/>
    <cellStyle name="好_县区合并测算20080423(按照各省比重）_县市旗测算-新科目（含人口规模效应）" xfId="228"/>
    <cellStyle name="千位分隔[0] 3" xfId="229"/>
    <cellStyle name="40% - 强调文字颜色 2 2" xfId="230"/>
    <cellStyle name="好_县市旗测算-新科目（20080627）_不含人员经费系数_财力性转移支付2010年预算参考数" xfId="231"/>
    <cellStyle name="差_2008年一般预算支出预计" xfId="232"/>
    <cellStyle name="好_核定人数下发表_财力性转移支付2010年预算参考数" xfId="233"/>
    <cellStyle name="好_河南 缺口县区测算(地方填报)_财力性转移支付2010年预算参考数" xfId="234"/>
    <cellStyle name="60% - 强调文字颜色 3 2" xfId="235"/>
    <cellStyle name="好_市辖区测算20080510_县市旗测算-新科目（含人口规模效应）" xfId="236"/>
    <cellStyle name="40% - Accent6" xfId="237"/>
    <cellStyle name="好_行政公检法测算_财力性转移支付2010年预算参考数" xfId="238"/>
    <cellStyle name="好_县市旗测算-新科目（20080627）_民生政策最低支出需求_财力性转移支付2010年预算参考数" xfId="239"/>
    <cellStyle name="差_县市旗测算-新科目（20080626）_民生政策最低支出需求" xfId="240"/>
    <cellStyle name="差_2006年27重庆" xfId="241"/>
    <cellStyle name="60% - Accent1" xfId="242"/>
    <cellStyle name="差_0605石屏县" xfId="243"/>
    <cellStyle name="差_行政公检法测算_不含人员经费系数_财力性转移支付2010年预算参考数" xfId="244"/>
    <cellStyle name="好_1110洱源县_财力性转移支付2010年预算参考数" xfId="245"/>
    <cellStyle name="差_县区合并测算20080421_不含人员经费系数_财力性转移支付2010年预算参考数" xfId="246"/>
    <cellStyle name="差_缺口县区测算(财政部标准)_财力性转移支付2010年预算参考数" xfId="247"/>
    <cellStyle name="好_2006年全省财力计算表（中央、决算）" xfId="248"/>
    <cellStyle name="Input" xfId="249"/>
    <cellStyle name="好_汇总_财力性转移支付2010年预算参考数" xfId="250"/>
    <cellStyle name="差_云南省2008年转移支付测算——州市本级考核部分及政策性测算_财力性转移支付2010年预算参考数" xfId="251"/>
    <cellStyle name="强调文字颜色 3 2" xfId="252"/>
    <cellStyle name="好_核定人数下发表" xfId="253"/>
    <cellStyle name="千位分隔[0] 2" xfId="254"/>
    <cellStyle name="解释性文本" xfId="255" builtinId="53"/>
    <cellStyle name="20% - 强调文字颜色 6" xfId="256" builtinId="50"/>
    <cellStyle name="60% - 强调文字颜色 5" xfId="257" builtinId="48"/>
    <cellStyle name="差_人员工资和公用经费3_财力性转移支付2010年预算参考数" xfId="258"/>
    <cellStyle name="差_农林水和城市维护标准支出20080505－县区合计_县市旗测算-新科目（含人口规模效应）" xfId="259"/>
    <cellStyle name="标题 1" xfId="260" builtinId="16"/>
    <cellStyle name="40% - 强调文字颜色 1" xfId="261" builtinId="31"/>
    <cellStyle name="Accent1 - 40%" xfId="262"/>
    <cellStyle name="20% - Accent2" xfId="263"/>
    <cellStyle name="好_人员工资和公用经费3_财力性转移支付2010年预算参考数" xfId="264"/>
    <cellStyle name="差_30云南_1" xfId="265"/>
    <cellStyle name="好_市辖区测算20080510_县市旗测算-新科目（含人口规模效应）_财力性转移支付2010年预算参考数" xfId="266"/>
    <cellStyle name="差_行政（人员）_县市旗测算-新科目（含人口规模效应）_财力性转移支付2010年预算参考数" xfId="267"/>
    <cellStyle name="표준_0N-HANDLING " xfId="268"/>
    <cellStyle name="差_核定人数对比" xfId="269"/>
    <cellStyle name="20% - Accent6" xfId="270"/>
    <cellStyle name="Date" xfId="271"/>
    <cellStyle name="标题" xfId="272" builtinId="15"/>
    <cellStyle name="差_530623_2006年县级财政报表附表" xfId="273"/>
    <cellStyle name="好_行政（人员）_财力性转移支付2010年预算参考数" xfId="274"/>
    <cellStyle name="20% - 强调文字颜色 6 2" xfId="275"/>
    <cellStyle name="强调文字颜色 4" xfId="276" builtinId="41"/>
    <cellStyle name="常规 5" xfId="277"/>
    <cellStyle name="好_县市旗测算-新科目（20080627）_财力性转移支付2010年预算参考数" xfId="278"/>
    <cellStyle name="好_11大理_财力性转移支付2010年预算参考数" xfId="279"/>
    <cellStyle name="常规 26" xfId="280"/>
    <cellStyle name="警告文本" xfId="281" builtinId="11"/>
    <cellStyle name="好_重点民生支出需求测算表社保（农村低保）081112" xfId="282"/>
    <cellStyle name="差_文体广播事业(按照总人口测算）—20080416_财力性转移支付2010年预算参考数" xfId="283"/>
    <cellStyle name="Accent4 - 20%" xfId="284"/>
    <cellStyle name="差_核定人数下发表" xfId="285"/>
    <cellStyle name="千位分隔" xfId="286" builtinId="3"/>
    <cellStyle name="差_缺口县区测算(财政部标准)" xfId="287"/>
    <cellStyle name="40% - 强调文字颜色 5" xfId="288" builtinId="47"/>
    <cellStyle name="好_2008年全省汇总收支计算表" xfId="289"/>
    <cellStyle name="已访问的超链接" xfId="290" builtinId="9"/>
    <cellStyle name="40% - 强调文字颜色 4" xfId="291" builtinId="43"/>
    <cellStyle name="标题 4" xfId="292" builtinId="19"/>
    <cellStyle name="差_缺口县区测算(按核定人数)" xfId="293"/>
    <cellStyle name="差_农林水和城市维护标准支出20080505－县区合计_财力性转移支付2010年预算参考数" xfId="294"/>
    <cellStyle name="好_农林水和城市维护标准支出20080505－县区合计_不含人员经费系数_财力性转移支付2010年预算参考数" xfId="295"/>
    <cellStyle name="链接单元格" xfId="296" builtinId="24"/>
    <cellStyle name="好_行政（人员）_县市旗测算-新科目（含人口规模效应）_财力性转移支付2010年预算参考数" xfId="297"/>
    <cellStyle name="20% - Accent1" xfId="298"/>
    <cellStyle name="好_市辖区测算20080510_民生政策最低支出需求" xfId="299"/>
    <cellStyle name="20% - 强调文字颜色 2" xfId="300" builtinId="34"/>
    <cellStyle name="差_1110洱源县_财力性转移支付2010年预算参考数" xfId="301"/>
    <cellStyle name="好_人员工资和公用经费2" xfId="302"/>
    <cellStyle name="好_2008年支出调整" xfId="303"/>
    <cellStyle name="好_河南 缺口县区测算(地方填报)" xfId="304"/>
    <cellStyle name="霓付 [0]_ +Foil &amp; -FOIL &amp; PAPER" xfId="305"/>
    <cellStyle name="好_市辖区测算-新科目（20080626）_县市旗测算-新科目（含人口规模效应）_财力性转移支付2010年预算参考数" xfId="306"/>
    <cellStyle name="注释" xfId="307" builtinId="10"/>
    <cellStyle name="好_2006年34青海_财力性转移支付2010年预算参考数" xfId="308"/>
    <cellStyle name="好_07临沂" xfId="309"/>
    <cellStyle name="好_汇总表_财力性转移支付2010年预算参考数" xfId="310"/>
    <cellStyle name="好_行政(燃修费)_民生政策最低支出需求" xfId="311"/>
    <cellStyle name="Accent3 - 40%" xfId="312"/>
    <cellStyle name="好_农林水和城市维护标准支出20080505－县区合计_民生政策最低支出需求_财力性转移支付2010年预算参考数" xfId="313"/>
    <cellStyle name="差_分县成本差异系数_民生政策最低支出需求" xfId="314"/>
    <cellStyle name="差_行政公检法测算_民生政策最低支出需求_财力性转移支付2010年预算参考数" xfId="315"/>
    <cellStyle name="普通_ 白土" xfId="316"/>
    <cellStyle name="Warning Text" xfId="317"/>
    <cellStyle name="适中" xfId="318" builtinId="28"/>
    <cellStyle name="千位分隔 4" xfId="319"/>
    <cellStyle name="Accent5 - 60%" xfId="320"/>
    <cellStyle name="差_人员工资和公用经费" xfId="321"/>
    <cellStyle name="常规 15" xfId="322"/>
    <cellStyle name="常规 20" xfId="323"/>
    <cellStyle name="强调文字颜色 2" xfId="324" builtinId="33"/>
    <cellStyle name="常规 3" xfId="325"/>
    <cellStyle name="好_行政公检法测算_不含人员经费系数" xfId="326"/>
    <cellStyle name="好_数据--基础数据--预算组--2015年人代会预算部分--2015.01.20--人代会前第6稿--按姚局意见改--调市级项级明细" xfId="327"/>
    <cellStyle name="差_市辖区测算20080510_民生政策最低支出需求_财力性转移支付2010年预算参考数" xfId="328"/>
    <cellStyle name="好_县市旗测算-新科目（20080626）_不含人员经费系数" xfId="329"/>
    <cellStyle name="好_行政（人员）_不含人员经费系数_财力性转移支付2010年预算参考数" xfId="330"/>
    <cellStyle name="Normal_#10-Headcount" xfId="331"/>
    <cellStyle name="好_农林水和城市维护标准支出20080505－县区合计_民生政策最低支出需求" xfId="332"/>
    <cellStyle name="好_分县成本差异系数_财力性转移支付2010年预算参考数" xfId="333"/>
    <cellStyle name="Accent2 - 60%" xfId="334"/>
    <cellStyle name="Linked Cell" xfId="335"/>
    <cellStyle name="好_文体广播事业(按照总人口测算）—20080416_财力性转移支付2010年预算参考数" xfId="336"/>
    <cellStyle name="好_2015年社会保险基金预算草案表样（报人大）" xfId="337"/>
    <cellStyle name="好_卫生(按照总人口测算）—20080416_不含人员经费系数_财力性转移支付2010年预算参考数" xfId="338"/>
    <cellStyle name="差_青海 缺口县区测算(地方填报)_财力性转移支付2010年预算参考数" xfId="339"/>
    <cellStyle name="好_市辖区测算20080510_民生政策最低支出需求_财力性转移支付2010年预算参考数" xfId="340"/>
    <cellStyle name="好_市辖区测算-新科目（20080626）_财力性转移支付2010年预算参考数" xfId="341"/>
    <cellStyle name="Accent5 - 20%" xfId="342"/>
    <cellStyle name="输入" xfId="343" builtinId="20"/>
    <cellStyle name="千位[0]_(人代会用)" xfId="344"/>
    <cellStyle name="好_20河南_财力性转移支付2010年预算参考数" xfId="345"/>
    <cellStyle name="差_行政公检法测算" xfId="346"/>
    <cellStyle name="差_文体广播部门" xfId="347"/>
    <cellStyle name="好_县市旗测算20080508_不含人员经费系数_财力性转移支付2010年预算参考数" xfId="348"/>
    <cellStyle name="好_缺口县区测算(按核定人数)_财力性转移支付2010年预算参考数" xfId="349"/>
    <cellStyle name="样式 1" xfId="350"/>
    <cellStyle name="好_核定人数对比" xfId="351"/>
    <cellStyle name="60% - 强调文字颜色 6" xfId="352" builtinId="52"/>
    <cellStyle name="差_行政公检法测算_县市旗测算-新科目（含人口规模效应）" xfId="353"/>
    <cellStyle name="好_34青海" xfId="354"/>
    <cellStyle name="差_县区合并测算20080423(按照各省比重）_不含人员经费系数" xfId="355"/>
    <cellStyle name="差_县市旗测算-新科目（20080626）_财力性转移支付2010年预算参考数" xfId="356"/>
    <cellStyle name="好_行政公检法测算_县市旗测算-新科目（含人口规模效应）_财力性转移支付2010年预算参考数" xfId="357"/>
    <cellStyle name="好_卫生(按照总人口测算）—20080416_民生政策最低支出需求" xfId="358"/>
    <cellStyle name="计算 2" xfId="359"/>
    <cellStyle name="好_县区合并测算20080421_财力性转移支付2010年预算参考数" xfId="360"/>
    <cellStyle name="好_人员工资和公用经费" xfId="361"/>
    <cellStyle name="归盒啦_95" xfId="362"/>
    <cellStyle name="20% - 强调文字颜色 4 2" xfId="363"/>
    <cellStyle name="20% - 强调文字颜色 5" xfId="364" builtinId="46"/>
    <cellStyle name="Accent6 - 60%" xfId="365"/>
    <cellStyle name="差_民生政策最低支出需求" xfId="366"/>
    <cellStyle name="40% - 强调文字颜色 6" xfId="367" builtinId="51"/>
    <cellStyle name="差_云南省2008年转移支付测算——州市本级考核部分及政策性测算" xfId="368"/>
    <cellStyle name="标题 2" xfId="369" builtinId="17"/>
    <cellStyle name="好_危改资金测算_财力性转移支付2010年预算参考数" xfId="370"/>
    <cellStyle name="好_卫生(按照总人口测算）—20080416_县市旗测算-新科目（含人口规模效应）" xfId="371"/>
    <cellStyle name="百分比 2" xfId="372"/>
    <cellStyle name="检查单元格" xfId="373" builtinId="23"/>
    <cellStyle name="标题 2 2" xfId="374"/>
    <cellStyle name="好_平邑" xfId="375"/>
    <cellStyle name="差_附表_财力性转移支付2010年预算参考数" xfId="376"/>
    <cellStyle name="差_34青海_1" xfId="377"/>
    <cellStyle name="好_丽江汇总" xfId="378"/>
    <cellStyle name="Currency_1995" xfId="379"/>
    <cellStyle name="强调 2" xfId="380"/>
    <cellStyle name="货币 2" xfId="381"/>
    <cellStyle name="好_城建部门" xfId="382"/>
    <cellStyle name="好_教育(按照总人口测算）—20080416_财力性转移支付2010年预算参考数" xfId="383"/>
    <cellStyle name="检查单元格 2" xfId="384"/>
    <cellStyle name="好_青海 缺口县区测算(地方填报)_财力性转移支付2010年预算参考数" xfId="385"/>
    <cellStyle name="常规 7" xfId="386"/>
    <cellStyle name="强调文字颜色 6" xfId="387" builtinId="49"/>
    <cellStyle name="好_卫生(按照总人口测算）—20080416_财力性转移支付2010年预算参考数" xfId="388"/>
    <cellStyle name="差_2007年一般预算支出剔除" xfId="389"/>
    <cellStyle name="20% - 强调文字颜色 3" xfId="390" builtinId="38"/>
    <cellStyle name="差_教育(按照总人口测算）—20080416_民生政策最低支出需求_财力性转移支付2010年预算参考数" xfId="391"/>
    <cellStyle name="差_行政（人员）_县市旗测算-新科目（含人口规模效应）" xfId="392"/>
    <cellStyle name="40% - 强调文字颜色 6 2" xfId="393"/>
    <cellStyle name="통화_BOILER-CO1" xfId="394"/>
    <cellStyle name="好_1_财力性转移支付2010年预算参考数" xfId="395"/>
    <cellStyle name="差_2006年22湖南_财力性转移支付2010年预算参考数" xfId="396"/>
    <cellStyle name="Accent1" xfId="397"/>
    <cellStyle name="Explanatory Text" xfId="398"/>
    <cellStyle name="好_缺口县区测算(按2007支出增长25%测算)_财力性转移支付2010年预算参考数" xfId="399"/>
    <cellStyle name="好_山东省民生支出标准_财力性转移支付2010年预算参考数" xfId="400"/>
    <cellStyle name="20% - Accent5" xfId="401"/>
    <cellStyle name="差_2006年28四川" xfId="402"/>
    <cellStyle name="好_附表" xfId="403"/>
    <cellStyle name="好_30云南_1_财力性转移支付2010年预算参考数" xfId="404"/>
    <cellStyle name="后继超链接" xfId="405"/>
    <cellStyle name="好_03昭通" xfId="406"/>
    <cellStyle name="差_27重庆_财力性转移支付2010年预算参考数" xfId="407"/>
    <cellStyle name="常规 4 2" xfId="408"/>
    <cellStyle name="好_农林水和城市维护标准支出20080505－县区合计" xfId="409"/>
    <cellStyle name="好_其他部门(按照总人口测算）—20080416_民生政策最低支出需求_财力性转移支付2010年预算参考数" xfId="410"/>
    <cellStyle name="超级链接" xfId="411"/>
    <cellStyle name="差_2_财力性转移支付2010年预算参考数" xfId="412"/>
    <cellStyle name="好_农林水和城市维护标准支出20080505－县区合计_县市旗测算-新科目（含人口规模效应）_财力性转移支付2010年预算参考数" xfId="413"/>
    <cellStyle name="Accent3 - 20%" xfId="414"/>
    <cellStyle name="comma zerodec" xfId="415"/>
    <cellStyle name="40% - Accent3" xfId="416"/>
    <cellStyle name="好_2006年27重庆_财力性转移支付2010年预算参考数" xfId="417"/>
    <cellStyle name="好_2007年收支情况及2008年收支预计表(汇总表)" xfId="418"/>
    <cellStyle name="差_河南 缺口县区测算(地方填报白)" xfId="419"/>
    <cellStyle name="差_人员工资和公用经费2_财力性转移支付2010年预算参考数" xfId="420"/>
    <cellStyle name="强调 3" xfId="421"/>
    <cellStyle name="好_云南 缺口县区测算(地方填报)" xfId="422"/>
    <cellStyle name="汇总 2" xfId="423"/>
    <cellStyle name="Currency [0]" xfId="424"/>
    <cellStyle name="差_分析缺口率" xfId="425"/>
    <cellStyle name="差_县市旗测算-新科目（20080626）_县市旗测算-新科目（含人口规模效应）_财力性转移支付2010年预算参考数" xfId="426"/>
    <cellStyle name="差_文体广播事业(按照总人口测算）—20080416_不含人员经费系数" xfId="427"/>
    <cellStyle name="Header2" xfId="428"/>
    <cellStyle name="好_530623_2006年县级财政报表附表" xfId="429"/>
    <cellStyle name="差_分县成本差异系数_民生政策最低支出需求_财力性转移支付2010年预算参考数" xfId="430"/>
    <cellStyle name="差_2006年34青海_财力性转移支付2010年预算参考数" xfId="431"/>
    <cellStyle name="Comma_1995" xfId="432"/>
    <cellStyle name="差_2006年28四川_财力性转移支付2010年预算参考数" xfId="433"/>
    <cellStyle name="差_其他部门(按照总人口测算）—20080416_县市旗测算-新科目（含人口规模效应）_财力性转移支付2010年预算参考数" xfId="434"/>
    <cellStyle name="好_2006年水利统计指标统计表_财力性转移支付2010年预算参考数" xfId="435"/>
    <cellStyle name="40% - Accent5" xfId="436"/>
    <cellStyle name="差_其他部门(按照总人口测算）—20080416_县市旗测算-新科目（含人口规模效应）" xfId="437"/>
    <cellStyle name="Grey" xfId="438"/>
    <cellStyle name="好_市辖区测算-新科目（20080626）_县市旗测算-新科目（含人口规模效应）" xfId="439"/>
    <cellStyle name="常规 2 3" xfId="440"/>
    <cellStyle name="好_缺口县区测算(按核定人数)" xfId="441"/>
    <cellStyle name="好_县市旗测算20080508_民生政策最低支出需求" xfId="442"/>
    <cellStyle name="差_2007年收支情况及2008年收支预计表(汇总表)" xfId="443"/>
    <cellStyle name="差_市辖区测算20080510_民生政策最低支出需求" xfId="444"/>
    <cellStyle name="差_5334_2006年迪庆县级财政报表附表" xfId="445"/>
    <cellStyle name="好_卫生(按照总人口测算）—20080416_民生政策最低支出需求_财力性转移支付2010年预算参考数" xfId="446"/>
    <cellStyle name="_ET_STYLE_NoName_00_" xfId="447"/>
    <cellStyle name="差_其他部门(按照总人口测算）—20080416_不含人员经费系数" xfId="448"/>
    <cellStyle name="差_30云南_1_财力性转移支付2010年预算参考数" xfId="449"/>
    <cellStyle name="差_县区合并测算20080423(按照各省比重）" xfId="450"/>
    <cellStyle name="Accent2" xfId="451"/>
    <cellStyle name="差_30云南" xfId="452"/>
    <cellStyle name="差_2006年27重庆_财力性转移支付2010年预算参考数" xfId="453"/>
    <cellStyle name="差_缺口县区测算(按核定人数)_财力性转移支付2010年预算参考数" xfId="454"/>
    <cellStyle name="好_教育(按照总人口测算）—20080416_不含人员经费系数_财力性转移支付2010年预算参考数" xfId="455"/>
    <cellStyle name="输入 2" xfId="456"/>
    <cellStyle name="差_Book1_财力性转移支付2010年预算参考数" xfId="457"/>
    <cellStyle name="差_2006年30云南" xfId="458"/>
    <cellStyle name="货币[0]" xfId="459" builtinId="7"/>
    <cellStyle name="好_财政供养人员_财力性转移支付2010年预算参考数" xfId="460"/>
    <cellStyle name="Calc Currency (0)" xfId="461"/>
    <cellStyle name="差_卫生(按照总人口测算）—20080416_县市旗测算-新科目（含人口规模效应）" xfId="462"/>
    <cellStyle name="Output" xfId="463"/>
    <cellStyle name="40% - 强调文字颜色 1 2" xfId="464"/>
    <cellStyle name="好_14安徽" xfId="465"/>
    <cellStyle name="差_市辖区测算-新科目（20080626）" xfId="466"/>
    <cellStyle name="好_分析缺口率_财力性转移支付2010年预算参考数" xfId="467"/>
    <cellStyle name="小数" xfId="468"/>
    <cellStyle name="差_12滨州" xfId="469"/>
    <cellStyle name="输出" xfId="470" builtinId="21"/>
    <cellStyle name="常规 12" xfId="471"/>
    <cellStyle name="Accent1 - 20%" xfId="472"/>
    <cellStyle name="好_农林水和城市维护标准支出20080505－县区合计_财力性转移支付2010年预算参考数" xfId="473"/>
    <cellStyle name="好_县市旗测算20080508_县市旗测算-新科目（含人口规模效应）" xfId="474"/>
    <cellStyle name="好_社保处下达区县2015年指标（第二批）" xfId="475"/>
    <cellStyle name="差_教育(按照总人口测算）—20080416_不含人员经费系数" xfId="476"/>
    <cellStyle name="差_0502通海县" xfId="477"/>
    <cellStyle name="好_县市旗测算-新科目（20080626）_县市旗测算-新科目（含人口规模效应）_财力性转移支付2010年预算参考数" xfId="478"/>
    <cellStyle name="常规 10" xfId="479"/>
    <cellStyle name="好_34青海_财力性转移支付2010年预算参考数" xfId="480"/>
    <cellStyle name="差_1110洱源县" xfId="481"/>
    <cellStyle name="Dollar (zero dec)" xfId="482"/>
    <cellStyle name="好_22湖南" xfId="483"/>
    <cellStyle name="千位_(人代会用)" xfId="484"/>
    <cellStyle name="差_人员工资和公用经费3" xfId="485"/>
    <cellStyle name="差_检验表（调整后）" xfId="486"/>
    <cellStyle name="Accent6 - 20%" xfId="487"/>
    <cellStyle name="差_00省级(打印)" xfId="488"/>
    <cellStyle name="Accent4 - 40%" xfId="489"/>
    <cellStyle name="好_县市旗测算20080508_县市旗测算-新科目（含人口规模效应）_财力性转移支付2010年预算参考数" xfId="490"/>
    <cellStyle name="Input [yellow]" xfId="491"/>
    <cellStyle name="Accent6_2006年33甘肃" xfId="492"/>
    <cellStyle name="差_县市旗测算20080508_民生政策最低支出需求_财力性转移支付2010年预算参考数" xfId="493"/>
    <cellStyle name="Accent1_2006年33甘肃" xfId="494"/>
    <cellStyle name="好_缺口县区测算（11.13）" xfId="495"/>
    <cellStyle name="差_2008年全省汇总收支计算表_财力性转移支付2010年预算参考数" xfId="496"/>
    <cellStyle name="差_县区合并测算20080423(按照各省比重）_民生政策最低支出需求_财力性转移支付2010年预算参考数" xfId="497"/>
    <cellStyle name="20% - 强调文字颜色 2 2" xfId="498"/>
    <cellStyle name="好_2007年一般预算支出剔除" xfId="499"/>
    <cellStyle name="差_2" xfId="500"/>
    <cellStyle name="好_行政(燃修费)" xfId="501"/>
    <cellStyle name="差_Book2" xfId="502"/>
    <cellStyle name="20% - 强调文字颜色 3 2" xfId="503"/>
    <cellStyle name="差_缺口县区测算" xfId="504"/>
    <cellStyle name="Accent6 - 40%" xfId="505"/>
    <cellStyle name="差_市辖区测算20080510_财力性转移支付2010年预算参考数" xfId="506"/>
    <cellStyle name="Accent2 - 40%" xfId="507"/>
    <cellStyle name="Percent [2]" xfId="508"/>
    <cellStyle name="好_第一部分：综合全" xfId="509"/>
    <cellStyle name="百分比 5" xfId="510"/>
    <cellStyle name="差_行政公检法测算_不含人员经费系数" xfId="511"/>
    <cellStyle name="60% - 强调文字颜色 2 2" xfId="512"/>
    <cellStyle name="差_缺口县区测算(按2007支出增长25%测算)_财力性转移支付2010年预算参考数" xfId="513"/>
    <cellStyle name="差_自行调整差异系数顺序_财力性转移支付2010年预算参考数" xfId="514"/>
    <cellStyle name="差_安徽 缺口县区测算(地方填报)1_财力性转移支付2010年预算参考数" xfId="515"/>
    <cellStyle name="常规 11 2" xfId="516"/>
    <cellStyle name="好" xfId="517" builtinId="26"/>
    <cellStyle name="好_成本差异系数" xfId="518"/>
    <cellStyle name="差_2006年全省财力计算表（中央、决算）" xfId="519"/>
    <cellStyle name="钎霖_4岿角利" xfId="520"/>
    <cellStyle name="好_09黑龙江" xfId="521"/>
    <cellStyle name="差_测算结果_财力性转移支付2010年预算参考数" xfId="522"/>
    <cellStyle name="差_财政供养人员_财力性转移支付2010年预算参考数" xfId="523"/>
    <cellStyle name="콤마_BOILER-CO1" xfId="524"/>
    <cellStyle name="强调文字颜色 1" xfId="525" builtinId="29"/>
    <cellStyle name="好_市辖区测算-新科目（20080626）" xfId="526"/>
    <cellStyle name="差_2007一般预算支出口径剔除表_财力性转移支付2010年预算参考数" xfId="527"/>
    <cellStyle name="好_河南 缺口县区测算(地方填报白)" xfId="528"/>
    <cellStyle name="千位分隔 2" xfId="529"/>
    <cellStyle name="好_河南 缺口县区测算(地方填报白)_财力性转移支付2010年预算参考数" xfId="530"/>
    <cellStyle name="好_县市旗测算20080508_不含人员经费系数" xfId="531"/>
    <cellStyle name="差_县区合并测算20080421_民生政策最低支出需求" xfId="532"/>
    <cellStyle name="差_0605石屏县_财力性转移支付2010年预算参考数" xfId="533"/>
    <cellStyle name="好_33甘肃" xfId="534"/>
    <cellStyle name="Heading 4" xfId="535"/>
    <cellStyle name="好_县区合并测算20080421_民生政策最低支出需求" xfId="536"/>
    <cellStyle name="数字" xfId="537"/>
    <cellStyle name="差_教育(按照总人口测算）—20080416_县市旗测算-新科目（含人口规模效应）_财力性转移支付2010年预算参考数" xfId="538"/>
    <cellStyle name="差_不含人员经费系数_财力性转移支付2010年预算参考数" xfId="539"/>
    <cellStyle name="强调 1" xfId="540"/>
    <cellStyle name="差_2006年34青海" xfId="541"/>
    <cellStyle name="好_00省级(打印)" xfId="542"/>
    <cellStyle name="差_汇总表_财力性转移支付2010年预算参考数" xfId="543"/>
    <cellStyle name="20% - 强调文字颜色 4" xfId="544" builtinId="42"/>
    <cellStyle name="差_县市旗测算-新科目（20080627）_不含人员经费系数" xfId="545"/>
    <cellStyle name="好_山东省民生支出标准" xfId="546"/>
    <cellStyle name="差_县市旗测算20080508_民生政策最低支出需求" xfId="547"/>
    <cellStyle name="Accent4" xfId="548"/>
    <cellStyle name="60% - Accent3" xfId="549"/>
    <cellStyle name="差_2008年支出调整_财力性转移支付2010年预算参考数" xfId="550"/>
    <cellStyle name="差_成本差异系数" xfId="551"/>
    <cellStyle name="40% - Accent4" xfId="552"/>
    <cellStyle name="差_34青海_财力性转移支付2010年预算参考数" xfId="553"/>
    <cellStyle name="差_行政(燃修费)_财力性转移支付2010年预算参考数" xfId="554"/>
    <cellStyle name="差_03昭通" xfId="555"/>
    <cellStyle name="常规_附件 5 " xfId="556"/>
    <cellStyle name="好_行政(燃修费)_财力性转移支付2010年预算参考数" xfId="557"/>
    <cellStyle name="差_22湖南" xfId="558"/>
    <cellStyle name="警告文本 2" xfId="559"/>
    <cellStyle name="差_12滨州_财力性转移支付2010年预算参考数" xfId="560"/>
    <cellStyle name="好_2006年33甘肃" xfId="561"/>
    <cellStyle name="霓付_ +Foil &amp; -FOIL &amp; PAPER" xfId="562"/>
    <cellStyle name="Accent6" xfId="563"/>
    <cellStyle name="差_山东省民生支出标准" xfId="564"/>
    <cellStyle name="好_一般预算支出口径剔除表_财力性转移支付2010年预算参考数" xfId="565"/>
    <cellStyle name="好_第五部分(才淼、饶永宏）" xfId="566"/>
    <cellStyle name="好_27重庆" xfId="567"/>
    <cellStyle name="差_市辖区测算20080510_县市旗测算-新科目（含人口规模效应）_财力性转移支付2010年预算参考数" xfId="568"/>
    <cellStyle name="Accent3" xfId="569"/>
    <cellStyle name="差_县区合并测算20080421_不含人员经费系数" xfId="570"/>
    <cellStyle name="差_530629_2006年县级财政报表附表" xfId="571"/>
    <cellStyle name="40% - 强调文字颜色 5 2" xfId="572"/>
    <cellStyle name="好_平邑_财力性转移支付2010年预算参考数" xfId="573"/>
    <cellStyle name="差_分析缺口率_财力性转移支付2010年预算参考数" xfId="574"/>
    <cellStyle name="差_河南 缺口县区测算(地方填报白)_财力性转移支付2010年预算参考数" xfId="575"/>
    <cellStyle name="千位分隔[0] 4" xfId="576"/>
    <cellStyle name="差_县区合并测算20080421_县市旗测算-新科目（含人口规模效应）_财力性转移支付2010年预算参考数" xfId="577"/>
    <cellStyle name="60% - Accent6" xfId="578"/>
    <cellStyle name="Accent1 - 60%" xfId="579"/>
    <cellStyle name="差_11大理" xfId="580"/>
    <cellStyle name="差_县市旗测算20080508_不含人员经费系数_财力性转移支付2010年预算参考数" xfId="581"/>
    <cellStyle name="60% - 强调文字颜色 4 2" xfId="582"/>
    <cellStyle name="60% - 强调文字颜色 6 2" xfId="583"/>
    <cellStyle name="差_33甘肃" xfId="584"/>
    <cellStyle name="好_文体广播事业(按照总人口测算）—20080416_不含人员经费系数" xfId="585"/>
    <cellStyle name="好_0502通海县" xfId="586"/>
    <cellStyle name="强调文字颜色 2 2" xfId="587"/>
    <cellStyle name="好_市辖区测算20080510_不含人员经费系数" xfId="588"/>
    <cellStyle name="常规 3 2" xfId="589"/>
    <cellStyle name="差_文体广播事业(按照总人口测算）—20080416_民生政策最低支出需求" xfId="590"/>
    <cellStyle name="好_2007年一般预算支出剔除_财力性转移支付2010年预算参考数" xfId="591"/>
    <cellStyle name="好_同德" xfId="592"/>
    <cellStyle name="好_不含人员经费系数_财力性转移支付2010年预算参考数" xfId="593"/>
    <cellStyle name="好_行政（人员）" xfId="594"/>
    <cellStyle name="差_1_财力性转移支付2010年预算参考数" xfId="595"/>
    <cellStyle name="差_34青海_1_财力性转移支付2010年预算参考数" xfId="596"/>
    <cellStyle name="差_Book1" xfId="597"/>
    <cellStyle name="差_平邑" xfId="598"/>
    <cellStyle name="好_云南 缺口县区测算(地方填报)_财力性转移支付2010年预算参考数" xfId="599"/>
    <cellStyle name="常规 2_004-2010年增消两税返还情况表" xfId="600"/>
    <cellStyle name="好_县市旗测算-新科目（20080627）_县市旗测算-新科目（含人口规模效应）" xfId="601"/>
    <cellStyle name="差_报表" xfId="602"/>
    <cellStyle name="百分比" xfId="603" builtinId="5"/>
    <cellStyle name="好_县市旗测算20080508_民生政策最低支出需求_财力性转移支付2010年预算参考数" xfId="604"/>
    <cellStyle name="差_数据--基础数据--预算组--2015年人代会预算部分--2015.01.20--人代会前第6稿--按姚局意见改--调市级项级明细" xfId="605"/>
    <cellStyle name="差_2008年支出核定" xfId="606"/>
    <cellStyle name="差_财政供养人员" xfId="607"/>
    <cellStyle name="好_2006年22湖南" xfId="608"/>
    <cellStyle name="差_其他部门(按照总人口测算）—20080416_民生政策最低支出需求" xfId="609"/>
    <cellStyle name="差_20河南" xfId="610"/>
    <cellStyle name="差_县市旗测算-新科目（20080627）_财力性转移支付2010年预算参考数" xfId="611"/>
    <cellStyle name="好_成本差异系数（含人口规模）_财力性转移支付2010年预算参考数" xfId="612"/>
    <cellStyle name="常规 11" xfId="613"/>
    <cellStyle name="差_同德" xfId="614"/>
    <cellStyle name="好_行政公检法测算" xfId="615"/>
    <cellStyle name="差_县市旗测算-新科目（20080627）_县市旗测算-新科目（含人口规模效应）_财力性转移支付2010年预算参考数" xfId="616"/>
    <cellStyle name="百分比 4" xfId="617"/>
    <cellStyle name="差_其他部门(按照总人口测算）—20080416_民生政策最低支出需求_财力性转移支付2010年预算参考数" xfId="618"/>
    <cellStyle name="差_市辖区测算-新科目（20080626）_财力性转移支付2010年预算参考数" xfId="619"/>
    <cellStyle name="好_行政（人员）_不含人员经费系数" xfId="620"/>
    <cellStyle name="差_测算结果" xfId="621"/>
    <cellStyle name="差_成本差异系数_财力性转移支付2010年预算参考数" xfId="622"/>
    <cellStyle name="千位分季_新建 Microsoft Excel 工作表" xfId="623"/>
    <cellStyle name="好_汇总" xfId="624"/>
    <cellStyle name="强调文字颜色 3" xfId="625" builtinId="37"/>
    <cellStyle name="差_城建部门" xfId="626"/>
    <cellStyle name="差_教育(按照总人口测算）—20080416" xfId="627"/>
    <cellStyle name="差_农林水和城市维护标准支出20080505－县区合计" xfId="628"/>
    <cellStyle name="差_县市旗测算-新科目（20080627）_县市旗测算-新科目（含人口规模效应）" xfId="629"/>
    <cellStyle name="差_第一部分：综合全" xfId="630"/>
    <cellStyle name="差_教育(按照总人口测算）—20080416_财力性转移支付2010年预算参考数" xfId="631"/>
    <cellStyle name="好_卫生(按照总人口测算）—20080416" xfId="632"/>
    <cellStyle name="好_县区合并测算20080421_县市旗测算-新科目（含人口规模效应）" xfId="633"/>
    <cellStyle name="差_市辖区测算20080510" xfId="634"/>
    <cellStyle name="差_县市旗测算-新科目（20080626）_县市旗测算-新科目（含人口规模效应）" xfId="635"/>
    <cellStyle name="好_附表_财力性转移支付2010年预算参考数" xfId="636"/>
    <cellStyle name="差_分县成本差异系数_不含人员经费系数" xfId="637"/>
    <cellStyle name="好_县市旗测算-新科目（20080627）_不含人员经费系数" xfId="638"/>
    <cellStyle name="差_市辖区测算20080510_不含人员经费系数" xfId="639"/>
    <cellStyle name="差_分县成本差异系数_不含人员经费系数_财力性转移支付2010年预算参考数" xfId="640"/>
    <cellStyle name="分级显示行_1_13区汇总" xfId="641"/>
    <cellStyle name="差_附表" xfId="642"/>
    <cellStyle name="Normal - Style1" xfId="643"/>
    <cellStyle name="好_530629_2006年县级财政报表附表" xfId="644"/>
    <cellStyle name="好_缺口县区测算(财政部标准)" xfId="645"/>
    <cellStyle name="Accent4 - 60%" xfId="646"/>
    <cellStyle name="差_2006年33甘肃" xfId="647"/>
    <cellStyle name="差_行政(燃修费)" xfId="648"/>
    <cellStyle name="差_行政(燃修费)_不含人员经费系数" xfId="649"/>
    <cellStyle name="好_测算结果汇总" xfId="650"/>
    <cellStyle name="差_行政(燃修费)_不含人员经费系数_财力性转移支付2010年预算参考数" xfId="651"/>
    <cellStyle name="好_县市旗测算-新科目（20080626）" xfId="652"/>
    <cellStyle name="差_行政(燃修费)_民生政策最低支出需求_财力性转移支付2010年预算参考数" xfId="653"/>
    <cellStyle name="差_行政(燃修费)_县市旗测算-新科目（含人口规模效应）_财力性转移支付2010年预算参考数" xfId="654"/>
    <cellStyle name="差_行政（人员）" xfId="655"/>
    <cellStyle name="百分比 3" xfId="656"/>
    <cellStyle name="好_文体广播事业(按照总人口测算）—20080416_不含人员经费系数_财力性转移支付2010年预算参考数" xfId="657"/>
    <cellStyle name="差_行政（人员）_不含人员经费系数" xfId="658"/>
    <cellStyle name="Accent3 - 60%" xfId="659"/>
    <cellStyle name="差_行政（人员）_不含人员经费系数_财力性转移支付2010年预算参考数" xfId="660"/>
    <cellStyle name="差_河南 缺口县区测算(地方填报)_财力性转移支付2010年预算参考数" xfId="661"/>
    <cellStyle name="差_行政（人员）_财力性转移支付2010年预算参考数" xfId="662"/>
    <cellStyle name="差_卫生(按照总人口测算）—20080416" xfId="663"/>
    <cellStyle name="好_其他部门(按照总人口测算）—20080416_不含人员经费系数_财力性转移支付2010年预算参考数" xfId="664"/>
    <cellStyle name="好_34青海_1_财力性转移支付2010年预算参考数" xfId="665"/>
    <cellStyle name="好_文体广播事业(按照总人口测算）—20080416_民生政策最低支出需求" xfId="666"/>
    <cellStyle name="差_行政（人员）_民生政策最低支出需求" xfId="667"/>
    <cellStyle name="差_丽江汇总" xfId="668"/>
    <cellStyle name="差_行政（人员）_民生政策最低支出需求_财力性转移支付2010年预算参考数" xfId="669"/>
    <cellStyle name="好_人员工资和公用经费_财力性转移支付2010年预算参考数" xfId="670"/>
    <cellStyle name="标题 4 2" xfId="671"/>
    <cellStyle name="差_行政公检法测算_县市旗测算-新科目（含人口规模效应）_财力性转移支付2010年预算参考数" xfId="672"/>
    <cellStyle name="差_河南 缺口县区测算(地方填报)" xfId="673"/>
    <cellStyle name="好_市辖区测算-新科目（20080626）_民生政策最低支出需求" xfId="674"/>
    <cellStyle name="好_2006年28四川_财力性转移支付2010年预算参考数" xfId="675"/>
    <cellStyle name="差_核定人数对比_财力性转移支付2010年预算参考数" xfId="676"/>
    <cellStyle name="好_其他部门(按照总人口测算）—20080416_民生政策最低支出需求" xfId="677"/>
    <cellStyle name="60% - 强调文字颜色 4" xfId="678" builtinId="44"/>
    <cellStyle name="差_核定人数下发表_财力性转移支付2010年预算参考数" xfId="679"/>
    <cellStyle name="差_县市旗测算-新科目（20080626）_不含人员经费系数_财力性转移支付2010年预算参考数" xfId="680"/>
    <cellStyle name="好_一般预算支出口径剔除表" xfId="681"/>
    <cellStyle name="好_其他部门(按照总人口测算）—20080416" xfId="682"/>
    <cellStyle name="差_人员工资和公用经费_财力性转移支付2010年预算参考数" xfId="683"/>
    <cellStyle name="好_县区合并测算20080421_不含人员经费系数_财力性转移支付2010年预算参考数" xfId="684"/>
    <cellStyle name="差_危改资金测算" xfId="685"/>
    <cellStyle name="差 2" xfId="686"/>
    <cellStyle name="差_卫生(按照总人口测算）—20080416_不含人员经费系数" xfId="687"/>
    <cellStyle name="差_卫生部门" xfId="688"/>
    <cellStyle name="好_2008年支出调整_财力性转移支付2010年预算参考数" xfId="689"/>
    <cellStyle name="好_市辖区测算20080510_不含人员经费系数_财力性转移支付2010年预算参考数" xfId="690"/>
    <cellStyle name="差_卫生(按照总人口测算）—20080416_不含人员经费系数_财力性转移支付2010年预算参考数" xfId="691"/>
    <cellStyle name="差_汇总表" xfId="692"/>
    <cellStyle name="好_县区合并测算20080423(按照各省比重）_县市旗测算-新科目（含人口规模效应）_财力性转移支付2010年预算参考数" xfId="693"/>
    <cellStyle name="差_汇总表4" xfId="694"/>
    <cellStyle name="差_县区合并测算20080421" xfId="695"/>
    <cellStyle name="烹拳_ +Foil &amp; -FOIL &amp; PAPER" xfId="696"/>
    <cellStyle name="差_汇总表4_财力性转移支付2010年预算参考数" xfId="697"/>
    <cellStyle name="差_总人口_财力性转移支付2010年预算参考数" xfId="698"/>
    <cellStyle name="差_重点民生支出需求测算表社保（农村低保）081112" xfId="699"/>
    <cellStyle name="差_汇总表提前告知区县" xfId="700"/>
    <cellStyle name="差_汇总-县级财政报表附表" xfId="701"/>
    <cellStyle name="差_检验表" xfId="702"/>
    <cellStyle name="差_县市旗测算-新科目（20080626）" xfId="703"/>
    <cellStyle name="20% - 强调文字颜色 1" xfId="704" builtinId="30"/>
    <cellStyle name="差_Book2_财力性转移支付2010年预算参考数" xfId="705"/>
    <cellStyle name="常规 9" xfId="706"/>
    <cellStyle name="好_汇总表" xfId="707"/>
    <cellStyle name="常规 2" xfId="708"/>
    <cellStyle name="差_卫生(按照总人口测算）—20080416_县市旗测算-新科目（含人口规模效应）_财力性转移支付2010年预算参考数" xfId="709"/>
    <cellStyle name="差_民生政策最低支出需求_财力性转移支付2010年预算参考数" xfId="710"/>
    <cellStyle name="差_教育(按照总人口测算）—20080416_县市旗测算-新科目（含人口规模效应）" xfId="711"/>
    <cellStyle name="常规 23" xfId="712"/>
    <cellStyle name="常规 18" xfId="713"/>
    <cellStyle name="差_总人口" xfId="714"/>
    <cellStyle name="差_山东省民生支出标准_财力性转移支付2010年预算参考数" xfId="715"/>
    <cellStyle name="好_人员工资和公用经费2_财力性转移支付2010年预算参考数" xfId="716"/>
    <cellStyle name="差_农林水和城市维护标准支出20080505－县区合计_不含人员经费系数_财力性转移支付2010年预算参考数" xfId="717"/>
    <cellStyle name="差_人员工资和公用经费2" xfId="718"/>
    <cellStyle name="差_农林水和城市维护标准支出20080505－县区合计_民生政策最低支出需求" xfId="719"/>
    <cellStyle name="差_社保处下达区县2015年指标（第二批）" xfId="720"/>
    <cellStyle name="差_县区合并测算20080421_县市旗测算-新科目（含人口规模效应）" xfId="721"/>
    <cellStyle name="好_县区合并测算20080423(按照各省比重）_民生政策最低支出需求_财力性转移支付2010年预算参考数" xfId="722"/>
    <cellStyle name="差_农林水和城市维护标准支出20080505－县区合计_民生政策最低支出需求_财力性转移支付2010年预算参考数" xfId="723"/>
    <cellStyle name="好_行政公检法测算_不含人员经费系数_财力性转移支付2010年预算参考数" xfId="724"/>
    <cellStyle name="好_县市旗测算-新科目（20080626）_财力性转移支付2010年预算参考数" xfId="725"/>
    <cellStyle name="差_农林水和城市维护标准支出20080505－县区合计_县市旗测算-新科目（含人口规模效应）_财力性转移支付2010年预算参考数" xfId="726"/>
    <cellStyle name="Accent3_2006年33甘肃" xfId="727"/>
    <cellStyle name="差_其他部门(按照总人口测算）—20080416" xfId="728"/>
    <cellStyle name="常规 22" xfId="729"/>
    <cellStyle name="常规 17" xfId="730"/>
    <cellStyle name="好_文体广播部门" xfId="731"/>
    <cellStyle name="好_缺口县区测算_财力性转移支付2010年预算参考数" xfId="732"/>
    <cellStyle name="后继超级链接" xfId="733"/>
    <cellStyle name="常规 4" xfId="734"/>
    <cellStyle name="差_市辖区测算-新科目（20080626）_县市旗测算-新科目（含人口规模效应）" xfId="735"/>
    <cellStyle name="差_2008年全省汇总收支计算表" xfId="736"/>
    <cellStyle name="差_危改资金测算_财力性转移支付2010年预算参考数" xfId="737"/>
    <cellStyle name="差_缺口县区测算（11.13）" xfId="738"/>
    <cellStyle name="好_总人口_财力性转移支付2010年预算参考数" xfId="739"/>
    <cellStyle name="汇总" xfId="740" builtinId="25"/>
    <cellStyle name="HEADING1" xfId="741"/>
    <cellStyle name="差_缺口县区测算(按2007支出增长25%测算)" xfId="742"/>
    <cellStyle name="好_文体广播事业(按照总人口测算）—20080416_县市旗测算-新科目（含人口规模效应）" xfId="743"/>
    <cellStyle name="差_市辖区测算-新科目（20080626）_县市旗测算-新科目（含人口规模效应）_财力性转移支付2010年预算参考数" xfId="744"/>
    <cellStyle name="20% - Accent3" xfId="745"/>
    <cellStyle name="差_缺口县区测算_财力性转移支付2010年预算参考数" xfId="746"/>
    <cellStyle name="好_其他部门(按照总人口测算）—20080416_财力性转移支付2010年预算参考数" xfId="747"/>
    <cellStyle name="差_市辖区测算20080510_县市旗测算-新科目（含人口规模效应）" xfId="748"/>
    <cellStyle name="好_1" xfId="749"/>
    <cellStyle name="差_市辖区测算-新科目（20080626）_不含人员经费系数" xfId="750"/>
    <cellStyle name="好_文体广播事业(按照总人口测算）—20080416_民生政策最低支出需求_财力性转移支付2010年预算参考数" xfId="751"/>
    <cellStyle name="常规 27" xfId="752"/>
    <cellStyle name="差_县区合并测算20080423(按照各省比重）_民生政策最低支出需求" xfId="753"/>
    <cellStyle name="差_数据--基础数据--预算组--2015年人代会预算部分--2015.01.20--人代会前第6稿--按姚局意见改--调市级项级明细_区县政府预算公开整改--表" xfId="754"/>
    <cellStyle name="好_行政公检法测算_县市旗测算-新科目（含人口规模效应）" xfId="755"/>
    <cellStyle name="好_0605石屏县" xfId="756"/>
    <cellStyle name="差_卫生(按照总人口测算）—20080416_民生政策最低支出需求" xfId="757"/>
    <cellStyle name="差_卫生(按照总人口测算）—20080416_民生政策最低支出需求_财力性转移支付2010年预算参考数" xfId="758"/>
    <cellStyle name="好_文体广播事业(按照总人口测算）—20080416" xfId="759"/>
    <cellStyle name="好_M01-2(州市补助收入)" xfId="760"/>
    <cellStyle name="好_云南省2008年转移支付测算——州市本级考核部分及政策性测算" xfId="761"/>
    <cellStyle name="差_文体广播事业(按照总人口测算）—20080416_不含人员经费系数_财力性转移支付2010年预算参考数" xfId="762"/>
    <cellStyle name="好_行政(燃修费)_县市旗测算-新科目（含人口规模效应）_财力性转移支付2010年预算参考数" xfId="763"/>
    <cellStyle name="差_2007年收支情况及2008年收支预计表(汇总表)_财力性转移支付2010年预算参考数" xfId="764"/>
    <cellStyle name="差_文体广播事业(按照总人口测算）—20080416_县市旗测算-新科目（含人口规模效应）_财力性转移支付2010年预算参考数" xfId="765"/>
    <cellStyle name="常规 21" xfId="766"/>
    <cellStyle name="常规 16" xfId="767"/>
    <cellStyle name="差_县区合并测算20080421_民生政策最低支出需求_财力性转移支付2010年预算参考数" xfId="768"/>
    <cellStyle name="差_县区合并测算20080423(按照各省比重）_不含人员经费系数_财力性转移支付2010年预算参考数" xfId="769"/>
    <cellStyle name="差_县区合并测算20080423(按照各省比重）_财力性转移支付2010年预算参考数" xfId="770"/>
    <cellStyle name="差_县市旗测算20080508_财力性转移支付2010年预算参考数" xfId="771"/>
    <cellStyle name="40% - Accent1" xfId="772"/>
    <cellStyle name="好_自行调整差异系数顺序_财力性转移支付2010年预算参考数" xfId="773"/>
    <cellStyle name="好_市辖区测算-新科目（20080626）_民生政策最低支出需求_财力性转移支付2010年预算参考数" xfId="774"/>
    <cellStyle name="差_县市旗测算-新科目（20080627）_民生政策最低支出需求_财力性转移支付2010年预算参考数" xfId="775"/>
    <cellStyle name="差_第五部分(才淼、饶永宏）" xfId="776"/>
    <cellStyle name="差_2006年水利统计指标统计表_财力性转移支付2010年预算参考数" xfId="777"/>
    <cellStyle name="差_一般预算支出口径剔除表" xfId="778"/>
    <cellStyle name="好_县区合并测算20080423(按照各省比重）_民生政策最低支出需求" xfId="779"/>
    <cellStyle name="好_20河南" xfId="780"/>
    <cellStyle name="好_安徽 缺口县区测算(地方填报)1" xfId="781"/>
    <cellStyle name="好_行政（人员）_民生政策最低支出需求" xfId="782"/>
    <cellStyle name="好_行政公检法测算_民生政策最低支出需求_财力性转移支付2010年预算参考数" xfId="783"/>
    <cellStyle name="差_市辖区测算-新科目（20080626）_不含人员经费系数_财力性转移支付2010年预算参考数" xfId="784"/>
    <cellStyle name="常规 2 2 2" xfId="785"/>
    <cellStyle name="千分位_ 白土" xfId="786"/>
    <cellStyle name="常规 25" xfId="787"/>
    <cellStyle name="好_成本差异系数（含人口规模）" xfId="788"/>
    <cellStyle name="差_文体广播事业(按照总人口测算）—20080416_民生政策最低支出需求_财力性转移支付2010年预算参考数" xfId="789"/>
    <cellStyle name="好_汇总表4_财力性转移支付2010年预算参考数" xfId="790"/>
    <cellStyle name="常规 7 2" xfId="791"/>
    <cellStyle name="好_测算结果_财力性转移支付2010年预算参考数" xfId="792"/>
    <cellStyle name="好_2007一般预算支出口径剔除表" xfId="793"/>
    <cellStyle name="Neutral" xfId="794"/>
    <cellStyle name="好_其他部门(按照总人口测算）—20080416_不含人员经费系数" xfId="795"/>
    <cellStyle name="强调文字颜色 6 2" xfId="796"/>
    <cellStyle name="差_汇总_财力性转移支付2010年预算参考数" xfId="797"/>
    <cellStyle name="常规 8" xfId="798"/>
    <cellStyle name="差_县市旗测算20080508_县市旗测算-新科目（含人口规模效应）_财力性转移支付2010年预算参考数" xfId="799"/>
    <cellStyle name="好 2" xfId="800"/>
    <cellStyle name="好_1110洱源县" xfId="801"/>
    <cellStyle name="好_危改资金测算" xfId="802"/>
    <cellStyle name="好_12滨州" xfId="803"/>
    <cellStyle name="好_12滨州_财力性转移支付2010年预算参考数" xfId="804"/>
    <cellStyle name="好_2" xfId="805"/>
    <cellStyle name="好_行政(燃修费)_民生政策最低支出需求_财力性转移支付2010年预算参考数" xfId="806"/>
    <cellStyle name="好_2_财力性转移支付2010年预算参考数" xfId="807"/>
    <cellStyle name="好_2006年22湖南_财力性转移支付2010年预算参考数" xfId="808"/>
    <cellStyle name="好_2006年28四川" xfId="809"/>
    <cellStyle name="60% - Accent2" xfId="810"/>
    <cellStyle name="好_2006年30云南" xfId="811"/>
    <cellStyle name="好_2006年34青海" xfId="812"/>
    <cellStyle name="好_2006年水利统计指标统计表" xfId="813"/>
    <cellStyle name="差_2008年支出调整" xfId="814"/>
    <cellStyle name="好_2007年收支情况及2008年收支预计表(汇总表)_财力性转移支付2010年预算参考数" xfId="815"/>
    <cellStyle name="好_2008计算资料（8月5）" xfId="816"/>
    <cellStyle name="好_2008年全省汇总收支计算表_财力性转移支付2010年预算参考数" xfId="817"/>
    <cellStyle name="好_2008年支出核定" xfId="818"/>
    <cellStyle name="60% - 强调文字颜色 2" xfId="819" builtinId="36"/>
    <cellStyle name="好_28四川" xfId="820"/>
    <cellStyle name="好_2016年科目0114" xfId="821"/>
    <cellStyle name="好_2016人代会附表（2015-9-11）（姚局）-财经委" xfId="822"/>
    <cellStyle name="好_27重庆_财力性转移支付2010年预算参考数" xfId="823"/>
    <cellStyle name="差_县区合并测算20080421_财力性转移支付2010年预算参考数" xfId="824"/>
    <cellStyle name="好_30云南" xfId="825"/>
    <cellStyle name="好_30云南_1" xfId="826"/>
    <cellStyle name="Comma [0]" xfId="827"/>
    <cellStyle name="好_34青海_1" xfId="828"/>
    <cellStyle name="好_5334_2006年迪庆县级财政报表附表" xfId="829"/>
    <cellStyle name="好_汇总-县级财政报表附表" xfId="830"/>
    <cellStyle name="好_Book1" xfId="831"/>
    <cellStyle name="好_Book2" xfId="832"/>
    <cellStyle name="好_gdp" xfId="833"/>
    <cellStyle name="好_安徽 缺口县区测算(地方填报)1_财力性转移支付2010年预算参考数" xfId="834"/>
    <cellStyle name="Heading 2" xfId="835"/>
    <cellStyle name="好_报表" xfId="83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47625</xdr:rowOff>
    </xdr:to>
    <xdr:sp>
      <xdr:nvSpPr>
        <xdr:cNvPr id="2227" name="Text Box 1"/>
        <xdr:cNvSpPr txBox="true"/>
      </xdr:nvSpPr>
      <xdr:spPr>
        <a:xfrm>
          <a:off x="1619250" y="511492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2.7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tabSelected="1" view="pageBreakPreview" zoomScale="90" zoomScaleNormal="100" zoomScaleSheetLayoutView="90" topLeftCell="C1" workbookViewId="0">
      <selection activeCell="C1" sqref="$A1:$XFD1048576"/>
    </sheetView>
  </sheetViews>
  <sheetFormatPr defaultColWidth="9.16666666666667" defaultRowHeight="27.75" customHeight="true"/>
  <cols>
    <col min="1" max="1" width="13.5" style="19" customWidth="true"/>
    <col min="2" max="2" width="16.1666666666667" style="19" customWidth="true"/>
    <col min="3" max="3" width="14" style="19" customWidth="true"/>
    <col min="4" max="4" width="42.5" style="19" customWidth="true"/>
    <col min="5" max="5" width="29.1666666666667" style="19" customWidth="true"/>
    <col min="6" max="6" width="39.5" style="35" customWidth="true"/>
    <col min="7" max="243" width="7.66666666666667" style="19" customWidth="true"/>
  </cols>
  <sheetData>
    <row r="1" s="19" customFormat="true" customHeight="true" spans="1:256">
      <c r="A1" s="20" t="s">
        <v>155</v>
      </c>
      <c r="B1" s="20"/>
      <c r="F1" s="35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6" customFormat="true" ht="34.5" customHeight="true" spans="1:6">
      <c r="A2" s="21" t="s">
        <v>156</v>
      </c>
      <c r="B2" s="21"/>
      <c r="C2" s="21"/>
      <c r="D2" s="21"/>
      <c r="E2" s="21"/>
      <c r="F2" s="38"/>
    </row>
    <row r="3" s="17" customFormat="true" ht="30.75" customHeight="true" spans="1:6">
      <c r="A3" s="22" t="s">
        <v>48</v>
      </c>
      <c r="F3" s="39" t="s">
        <v>3</v>
      </c>
    </row>
    <row r="4" s="18" customFormat="true" ht="40.15" customHeight="true" spans="1:243">
      <c r="A4" s="25" t="s">
        <v>157</v>
      </c>
      <c r="B4" s="25" t="s">
        <v>158</v>
      </c>
      <c r="C4" s="23" t="s">
        <v>159</v>
      </c>
      <c r="D4" s="23" t="s">
        <v>160</v>
      </c>
      <c r="E4" s="23" t="s">
        <v>161</v>
      </c>
      <c r="F4" s="40" t="s">
        <v>162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="19" customFormat="true" ht="45.75" customHeight="true" spans="1:256">
      <c r="A5" s="23">
        <v>2013101</v>
      </c>
      <c r="B5" s="23">
        <v>53101</v>
      </c>
      <c r="C5" s="36" t="s">
        <v>163</v>
      </c>
      <c r="D5" s="37" t="s">
        <v>164</v>
      </c>
      <c r="E5" s="41">
        <v>2.95</v>
      </c>
      <c r="F5" s="42" t="s">
        <v>165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="19" customFormat="true" ht="64.5" customHeight="true" spans="1:256">
      <c r="A6" s="23">
        <v>2013101</v>
      </c>
      <c r="B6" s="23">
        <v>53101</v>
      </c>
      <c r="C6" s="36" t="s">
        <v>163</v>
      </c>
      <c r="D6" s="37" t="s">
        <v>166</v>
      </c>
      <c r="E6" s="41">
        <v>1.6</v>
      </c>
      <c r="F6" s="42" t="s">
        <v>167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="19" customFormat="true" ht="103" customHeight="true" spans="1:256">
      <c r="A7" s="23">
        <v>2013102</v>
      </c>
      <c r="B7" s="23">
        <v>53101</v>
      </c>
      <c r="C7" s="36" t="s">
        <v>168</v>
      </c>
      <c r="D7" s="29" t="s">
        <v>169</v>
      </c>
      <c r="E7" s="41">
        <v>27.37</v>
      </c>
      <c r="F7" s="42" t="s">
        <v>167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="19" customFormat="true" ht="35.1" customHeight="true" spans="1:256">
      <c r="A8" s="27"/>
      <c r="B8" s="27"/>
      <c r="C8" s="28"/>
      <c r="D8" s="29"/>
      <c r="E8" s="29"/>
      <c r="F8" s="42"/>
      <c r="IJ8"/>
      <c r="IK8"/>
      <c r="IL8"/>
      <c r="IM8"/>
      <c r="IN8"/>
      <c r="IO8"/>
      <c r="IP8"/>
      <c r="IQ8"/>
      <c r="IR8"/>
      <c r="IS8"/>
      <c r="IT8"/>
      <c r="IU8"/>
      <c r="IV8"/>
    </row>
    <row r="9" s="19" customFormat="true" ht="35.1" customHeight="true" spans="1:256">
      <c r="A9" s="27"/>
      <c r="B9" s="27"/>
      <c r="C9" s="28"/>
      <c r="D9" s="37" t="s">
        <v>170</v>
      </c>
      <c r="E9" s="41">
        <f>E5+E6+E7</f>
        <v>31.92</v>
      </c>
      <c r="F9" s="42"/>
      <c r="IJ9"/>
      <c r="IK9"/>
      <c r="IL9"/>
      <c r="IM9"/>
      <c r="IN9"/>
      <c r="IO9"/>
      <c r="IP9"/>
      <c r="IQ9"/>
      <c r="IR9"/>
      <c r="IS9"/>
      <c r="IT9"/>
      <c r="IU9"/>
      <c r="IV9"/>
    </row>
  </sheetData>
  <pageMargins left="0.75" right="0.75" top="1" bottom="1" header="0.5" footer="0.5"/>
  <pageSetup paperSize="9" scale="6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zoomScaleSheetLayoutView="100" workbookViewId="0">
      <selection activeCell="L7" sqref="L7"/>
    </sheetView>
  </sheetViews>
  <sheetFormatPr defaultColWidth="9.16666666666667" defaultRowHeight="27.75" customHeight="true"/>
  <cols>
    <col min="1" max="1" width="18.8333333333333" style="19" customWidth="true"/>
    <col min="2" max="2" width="31.1666666666667" style="19" customWidth="true"/>
    <col min="3" max="5" width="19.3333333333333" style="19" customWidth="true"/>
    <col min="6" max="243" width="7.66666666666667" style="19" customWidth="true"/>
  </cols>
  <sheetData>
    <row r="1" customHeight="true" spans="1:2">
      <c r="A1" s="20" t="s">
        <v>171</v>
      </c>
      <c r="B1" s="20"/>
    </row>
    <row r="2" s="16" customFormat="true" ht="34.5" customHeight="true" spans="1:5">
      <c r="A2" s="21" t="s">
        <v>172</v>
      </c>
      <c r="B2" s="21"/>
      <c r="C2" s="21"/>
      <c r="D2" s="21"/>
      <c r="E2" s="21"/>
    </row>
    <row r="3" s="17" customFormat="true" ht="30.75" customHeight="true" spans="1:5">
      <c r="A3" s="22" t="s">
        <v>48</v>
      </c>
      <c r="E3" s="17" t="s">
        <v>3</v>
      </c>
    </row>
    <row r="4" s="18" customFormat="true" ht="40.15" customHeight="true" spans="1:243">
      <c r="A4" s="23" t="s">
        <v>68</v>
      </c>
      <c r="B4" s="23" t="s">
        <v>69</v>
      </c>
      <c r="C4" s="24" t="s">
        <v>173</v>
      </c>
      <c r="D4" s="24"/>
      <c r="E4" s="2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="18" customFormat="true" ht="40.15" customHeight="true" spans="1:243">
      <c r="A5" s="25"/>
      <c r="B5" s="25"/>
      <c r="C5" s="23" t="s">
        <v>101</v>
      </c>
      <c r="D5" s="23" t="s">
        <v>71</v>
      </c>
      <c r="E5" s="23" t="s">
        <v>72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ht="45.75" customHeight="true" spans="1:5">
      <c r="A6" s="26"/>
      <c r="B6" s="27" t="s">
        <v>144</v>
      </c>
      <c r="C6" s="28">
        <v>0</v>
      </c>
      <c r="D6" s="29"/>
      <c r="E6" s="29">
        <v>0</v>
      </c>
    </row>
    <row r="7" ht="64.5" customHeight="true" spans="1:5">
      <c r="A7" s="30"/>
      <c r="B7" s="30"/>
      <c r="C7" s="28"/>
      <c r="D7" s="29"/>
      <c r="E7" s="29"/>
    </row>
    <row r="8" ht="35.1" customHeight="true" spans="1:5">
      <c r="A8" s="31"/>
      <c r="B8" s="31"/>
      <c r="C8" s="28"/>
      <c r="D8" s="29"/>
      <c r="E8" s="29"/>
    </row>
    <row r="9" ht="35.1" customHeight="true" spans="1:5">
      <c r="A9" s="27"/>
      <c r="B9" s="27"/>
      <c r="C9" s="28"/>
      <c r="D9" s="29"/>
      <c r="E9" s="29"/>
    </row>
    <row r="10" ht="35.1" customHeight="true" spans="1:5">
      <c r="A10" s="32"/>
      <c r="B10" s="32"/>
      <c r="C10" s="28"/>
      <c r="D10" s="29"/>
      <c r="E10" s="29"/>
    </row>
    <row r="11" ht="35.1" customHeight="true" spans="1:5">
      <c r="A11" s="30"/>
      <c r="B11" s="30"/>
      <c r="C11" s="28"/>
      <c r="D11" s="29"/>
      <c r="E11" s="29"/>
    </row>
    <row r="12" ht="35.1" customHeight="true" spans="1:5">
      <c r="A12" s="31"/>
      <c r="B12" s="31"/>
      <c r="C12" s="28"/>
      <c r="D12" s="29"/>
      <c r="E12" s="29"/>
    </row>
    <row r="13" ht="35.1" customHeight="true" spans="1:5">
      <c r="A13" s="27"/>
      <c r="B13" s="27"/>
      <c r="C13" s="28"/>
      <c r="D13" s="29"/>
      <c r="E13" s="29"/>
    </row>
    <row r="14" ht="35.1" customHeight="true" spans="1:5">
      <c r="A14" s="27"/>
      <c r="B14" s="27"/>
      <c r="C14" s="28"/>
      <c r="D14" s="29"/>
      <c r="E14" s="29"/>
    </row>
    <row r="15" ht="35.1" customHeight="true" spans="1:5">
      <c r="A15" s="27"/>
      <c r="B15" s="27" t="s">
        <v>145</v>
      </c>
      <c r="C15" s="28"/>
      <c r="D15" s="29"/>
      <c r="E15" s="29"/>
    </row>
    <row r="16" customHeight="true" spans="1:2">
      <c r="A16" s="33" t="s">
        <v>90</v>
      </c>
      <c r="B16" s="33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view="pageBreakPreview" zoomScale="85" zoomScaleNormal="70" zoomScaleSheetLayoutView="85" workbookViewId="0">
      <selection activeCell="B4" sqref="B4:B5"/>
    </sheetView>
  </sheetViews>
  <sheetFormatPr defaultColWidth="17" defaultRowHeight="12.75"/>
  <cols>
    <col min="1" max="1" width="19.0222222222222" style="2" customWidth="true"/>
    <col min="2" max="2" width="44.5" style="2" customWidth="true"/>
    <col min="3" max="3" width="62.1444444444444" style="2" customWidth="true"/>
    <col min="4" max="12" width="17.8333333333333" style="2" customWidth="true"/>
    <col min="13" max="16384" width="17" style="2"/>
  </cols>
  <sheetData>
    <row r="1" ht="32.25" customHeight="true" spans="1:12">
      <c r="A1" s="3" t="s">
        <v>174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true" spans="2:12">
      <c r="B2" s="4" t="s">
        <v>175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true" spans="1:12">
      <c r="A3" s="1" t="s">
        <v>48</v>
      </c>
      <c r="C3" s="5"/>
      <c r="D3" s="5"/>
      <c r="E3" s="5"/>
      <c r="F3" s="5"/>
      <c r="G3" s="5"/>
      <c r="H3" s="5"/>
      <c r="I3" s="5"/>
      <c r="J3" s="5"/>
      <c r="K3" s="5"/>
      <c r="L3" s="5" t="s">
        <v>3</v>
      </c>
    </row>
    <row r="4" s="1" customFormat="true" ht="44.25" customHeight="true" spans="1:12">
      <c r="A4" s="6" t="s">
        <v>176</v>
      </c>
      <c r="B4" s="6" t="s">
        <v>177</v>
      </c>
      <c r="C4" s="6" t="s">
        <v>178</v>
      </c>
      <c r="D4" s="6" t="s">
        <v>51</v>
      </c>
      <c r="E4" s="6" t="s">
        <v>179</v>
      </c>
      <c r="F4" s="6"/>
      <c r="G4" s="6"/>
      <c r="H4" s="6" t="s">
        <v>180</v>
      </c>
      <c r="I4" s="6"/>
      <c r="J4" s="6"/>
      <c r="K4" s="13" t="s">
        <v>181</v>
      </c>
      <c r="L4" s="6" t="s">
        <v>64</v>
      </c>
    </row>
    <row r="5" s="1" customFormat="true" ht="44.25" customHeight="true" spans="1:12">
      <c r="A5" s="6"/>
      <c r="B5" s="6"/>
      <c r="C5" s="6"/>
      <c r="D5" s="6"/>
      <c r="E5" s="13" t="s">
        <v>182</v>
      </c>
      <c r="F5" s="13" t="s">
        <v>183</v>
      </c>
      <c r="G5" s="13" t="s">
        <v>184</v>
      </c>
      <c r="H5" s="13" t="s">
        <v>182</v>
      </c>
      <c r="I5" s="13" t="s">
        <v>183</v>
      </c>
      <c r="J5" s="13" t="s">
        <v>184</v>
      </c>
      <c r="K5" s="13"/>
      <c r="L5" s="6"/>
    </row>
    <row r="6" ht="35.1" customHeight="true" spans="1:12">
      <c r="A6" s="6" t="s">
        <v>185</v>
      </c>
      <c r="B6" s="7" t="s">
        <v>186</v>
      </c>
      <c r="C6" s="8" t="s">
        <v>65</v>
      </c>
      <c r="D6" s="9">
        <f>E6</f>
        <v>30</v>
      </c>
      <c r="E6" s="9">
        <v>30</v>
      </c>
      <c r="F6" s="14"/>
      <c r="G6" s="14"/>
      <c r="H6" s="14"/>
      <c r="I6" s="14"/>
      <c r="J6" s="14"/>
      <c r="K6" s="14"/>
      <c r="L6" s="14"/>
    </row>
    <row r="7" ht="35.1" customHeight="true" spans="1:12">
      <c r="A7" s="6" t="s">
        <v>185</v>
      </c>
      <c r="B7" s="7" t="s">
        <v>187</v>
      </c>
      <c r="C7" s="8" t="s">
        <v>65</v>
      </c>
      <c r="D7" s="9">
        <f t="shared" ref="D7:D19" si="0">E7</f>
        <v>5</v>
      </c>
      <c r="E7" s="9">
        <v>5</v>
      </c>
      <c r="F7" s="14"/>
      <c r="G7" s="14"/>
      <c r="H7" s="14"/>
      <c r="I7" s="14"/>
      <c r="J7" s="14"/>
      <c r="K7" s="14"/>
      <c r="L7" s="14"/>
    </row>
    <row r="8" ht="35.1" customHeight="true" spans="1:12">
      <c r="A8" s="6" t="s">
        <v>185</v>
      </c>
      <c r="B8" s="7" t="s">
        <v>188</v>
      </c>
      <c r="C8" s="8" t="s">
        <v>65</v>
      </c>
      <c r="D8" s="9">
        <f t="shared" si="0"/>
        <v>12</v>
      </c>
      <c r="E8" s="9">
        <v>12</v>
      </c>
      <c r="F8" s="14"/>
      <c r="G8" s="14"/>
      <c r="H8" s="14"/>
      <c r="I8" s="14"/>
      <c r="J8" s="14"/>
      <c r="K8" s="14"/>
      <c r="L8" s="14"/>
    </row>
    <row r="9" ht="35.1" customHeight="true" spans="1:12">
      <c r="A9" s="6" t="s">
        <v>185</v>
      </c>
      <c r="B9" s="7" t="s">
        <v>189</v>
      </c>
      <c r="C9" s="8" t="s">
        <v>65</v>
      </c>
      <c r="D9" s="9">
        <f t="shared" si="0"/>
        <v>10</v>
      </c>
      <c r="E9" s="9">
        <v>10</v>
      </c>
      <c r="F9" s="14"/>
      <c r="G9" s="14"/>
      <c r="H9" s="14"/>
      <c r="I9" s="14"/>
      <c r="J9" s="14"/>
      <c r="K9" s="14"/>
      <c r="L9" s="14"/>
    </row>
    <row r="10" ht="35.1" customHeight="true" spans="1:12">
      <c r="A10" s="6" t="s">
        <v>185</v>
      </c>
      <c r="B10" s="7" t="s">
        <v>190</v>
      </c>
      <c r="C10" s="8" t="s">
        <v>65</v>
      </c>
      <c r="D10" s="9">
        <f t="shared" si="0"/>
        <v>0.6</v>
      </c>
      <c r="E10" s="9">
        <v>0.6</v>
      </c>
      <c r="F10" s="14"/>
      <c r="G10" s="14"/>
      <c r="H10" s="14"/>
      <c r="I10" s="14"/>
      <c r="J10" s="14"/>
      <c r="K10" s="14"/>
      <c r="L10" s="14"/>
    </row>
    <row r="11" ht="35.1" customHeight="true" spans="1:12">
      <c r="A11" s="6" t="s">
        <v>185</v>
      </c>
      <c r="B11" s="7" t="s">
        <v>191</v>
      </c>
      <c r="C11" s="8" t="s">
        <v>65</v>
      </c>
      <c r="D11" s="9">
        <f t="shared" si="0"/>
        <v>120</v>
      </c>
      <c r="E11" s="9">
        <v>120</v>
      </c>
      <c r="F11" s="14"/>
      <c r="G11" s="14"/>
      <c r="H11" s="14"/>
      <c r="I11" s="14"/>
      <c r="J11" s="14"/>
      <c r="K11" s="14"/>
      <c r="L11" s="14"/>
    </row>
    <row r="12" ht="35.1" customHeight="true" spans="1:12">
      <c r="A12" s="6" t="s">
        <v>185</v>
      </c>
      <c r="B12" s="7" t="s">
        <v>192</v>
      </c>
      <c r="C12" s="8" t="s">
        <v>65</v>
      </c>
      <c r="D12" s="9">
        <f t="shared" si="0"/>
        <v>30</v>
      </c>
      <c r="E12" s="9">
        <v>30</v>
      </c>
      <c r="F12" s="14"/>
      <c r="G12" s="14"/>
      <c r="H12" s="14"/>
      <c r="I12" s="14"/>
      <c r="J12" s="14"/>
      <c r="K12" s="14"/>
      <c r="L12" s="14"/>
    </row>
    <row r="13" ht="35.1" customHeight="true" spans="1:12">
      <c r="A13" s="6" t="s">
        <v>185</v>
      </c>
      <c r="B13" s="7" t="s">
        <v>169</v>
      </c>
      <c r="C13" s="8" t="s">
        <v>65</v>
      </c>
      <c r="D13" s="9">
        <f t="shared" si="0"/>
        <v>27.37</v>
      </c>
      <c r="E13" s="9">
        <v>27.37</v>
      </c>
      <c r="F13" s="14"/>
      <c r="G13" s="14"/>
      <c r="H13" s="14"/>
      <c r="I13" s="14"/>
      <c r="J13" s="14"/>
      <c r="K13" s="14"/>
      <c r="L13" s="14"/>
    </row>
    <row r="14" ht="35.1" customHeight="true" spans="1:12">
      <c r="A14" s="6" t="s">
        <v>185</v>
      </c>
      <c r="B14" s="7" t="s">
        <v>193</v>
      </c>
      <c r="C14" s="8" t="s">
        <v>65</v>
      </c>
      <c r="D14" s="9">
        <f t="shared" si="0"/>
        <v>70</v>
      </c>
      <c r="E14" s="9">
        <v>70</v>
      </c>
      <c r="F14" s="14"/>
      <c r="G14" s="14"/>
      <c r="H14" s="14"/>
      <c r="I14" s="14"/>
      <c r="J14" s="14"/>
      <c r="K14" s="14"/>
      <c r="L14" s="14"/>
    </row>
    <row r="15" ht="35.1" customHeight="true" spans="1:12">
      <c r="A15" s="6" t="s">
        <v>185</v>
      </c>
      <c r="B15" s="10" t="s">
        <v>194</v>
      </c>
      <c r="C15" s="8" t="s">
        <v>65</v>
      </c>
      <c r="D15" s="9">
        <f t="shared" si="0"/>
        <v>8</v>
      </c>
      <c r="E15" s="15">
        <v>8</v>
      </c>
      <c r="F15" s="14"/>
      <c r="G15" s="14"/>
      <c r="H15" s="14"/>
      <c r="I15" s="14"/>
      <c r="J15" s="14"/>
      <c r="K15" s="14"/>
      <c r="L15" s="14"/>
    </row>
    <row r="16" ht="35.1" customHeight="true" spans="1:12">
      <c r="A16" s="6" t="s">
        <v>185</v>
      </c>
      <c r="B16" s="7" t="s">
        <v>195</v>
      </c>
      <c r="C16" s="8" t="s">
        <v>65</v>
      </c>
      <c r="D16" s="9">
        <f t="shared" si="0"/>
        <v>1036.1</v>
      </c>
      <c r="E16" s="9">
        <v>1036.1</v>
      </c>
      <c r="F16" s="14"/>
      <c r="G16" s="14"/>
      <c r="H16" s="14"/>
      <c r="I16" s="14"/>
      <c r="J16" s="14"/>
      <c r="K16" s="14"/>
      <c r="L16" s="14"/>
    </row>
    <row r="17" ht="35.1" customHeight="true" spans="1:12">
      <c r="A17" s="6" t="s">
        <v>185</v>
      </c>
      <c r="B17" s="7" t="s">
        <v>196</v>
      </c>
      <c r="C17" s="8" t="s">
        <v>65</v>
      </c>
      <c r="D17" s="9">
        <f t="shared" si="0"/>
        <v>20</v>
      </c>
      <c r="E17" s="9">
        <v>20</v>
      </c>
      <c r="F17" s="14"/>
      <c r="G17" s="14"/>
      <c r="H17" s="14"/>
      <c r="I17" s="14"/>
      <c r="J17" s="14"/>
      <c r="K17" s="14"/>
      <c r="L17" s="14"/>
    </row>
    <row r="18" ht="35.1" customHeight="true" spans="1:12">
      <c r="A18" s="6" t="s">
        <v>185</v>
      </c>
      <c r="B18" s="7" t="s">
        <v>197</v>
      </c>
      <c r="C18" s="8" t="s">
        <v>65</v>
      </c>
      <c r="D18" s="9">
        <f t="shared" si="0"/>
        <v>15.83</v>
      </c>
      <c r="E18" s="9">
        <v>15.83</v>
      </c>
      <c r="F18" s="14"/>
      <c r="G18" s="14"/>
      <c r="H18" s="14"/>
      <c r="I18" s="14"/>
      <c r="J18" s="14"/>
      <c r="K18" s="14"/>
      <c r="L18" s="14"/>
    </row>
    <row r="19" ht="35.1" customHeight="true" spans="1:12">
      <c r="A19" s="6" t="s">
        <v>185</v>
      </c>
      <c r="B19" s="7" t="s">
        <v>198</v>
      </c>
      <c r="C19" s="8" t="s">
        <v>65</v>
      </c>
      <c r="D19" s="9">
        <f t="shared" si="0"/>
        <v>60</v>
      </c>
      <c r="E19" s="9">
        <v>60</v>
      </c>
      <c r="F19" s="14"/>
      <c r="G19" s="14"/>
      <c r="H19" s="14"/>
      <c r="I19" s="14"/>
      <c r="J19" s="14"/>
      <c r="K19" s="14"/>
      <c r="L19" s="14"/>
    </row>
    <row r="20" ht="35.1" customHeight="true" spans="1:12">
      <c r="A20" s="6" t="s">
        <v>51</v>
      </c>
      <c r="B20" s="11"/>
      <c r="C20" s="8"/>
      <c r="D20" s="9">
        <f>SUM(D6:D19)</f>
        <v>1444.9</v>
      </c>
      <c r="E20" s="9">
        <f>SUM(E6:E19)</f>
        <v>1444.9</v>
      </c>
      <c r="F20" s="14"/>
      <c r="G20" s="14"/>
      <c r="H20" s="14"/>
      <c r="I20" s="14"/>
      <c r="J20" s="14"/>
      <c r="K20" s="14"/>
      <c r="L20" s="14"/>
    </row>
    <row r="21" ht="35.1" customHeight="true" spans="2:2">
      <c r="B21" s="12"/>
    </row>
    <row r="22" ht="35.1" customHeight="true"/>
    <row r="23" ht="35.1" customHeight="true"/>
    <row r="24" ht="35.1" customHeight="true"/>
    <row r="25" ht="35.1" customHeight="true"/>
    <row r="26" ht="35.1" customHeight="true"/>
    <row r="27" ht="35.1" customHeight="true"/>
    <row r="28" ht="35.1" customHeight="true"/>
    <row r="29" ht="35.1" customHeight="true"/>
    <row r="30" ht="35.1" customHeight="true"/>
    <row r="31" ht="35.1" customHeight="true"/>
  </sheetData>
  <mergeCells count="9">
    <mergeCell ref="B2:L2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57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zoomScaleSheetLayoutView="85" workbookViewId="0">
      <selection activeCell="B6" sqref="B6"/>
    </sheetView>
  </sheetViews>
  <sheetFormatPr defaultColWidth="6.66666666666667" defaultRowHeight="18" customHeight="true"/>
  <cols>
    <col min="1" max="1" width="50.6666666666667" style="53" customWidth="true"/>
    <col min="2" max="2" width="17.6666666666667" style="53" customWidth="true"/>
    <col min="3" max="3" width="50.6666666666667" style="53" customWidth="true"/>
    <col min="4" max="4" width="17.6666666666667" style="53" customWidth="true"/>
    <col min="5" max="156" width="9" style="53" customWidth="true"/>
    <col min="157" max="249" width="9.16666666666667" style="53" customWidth="true"/>
    <col min="250" max="16384" width="6.66666666666667" style="53"/>
  </cols>
  <sheetData>
    <row r="1" ht="24" customHeight="true" spans="1:1">
      <c r="A1" s="20" t="s">
        <v>0</v>
      </c>
    </row>
    <row r="2" ht="42" customHeight="true" spans="1:249">
      <c r="A2" s="21" t="s">
        <v>1</v>
      </c>
      <c r="B2" s="21"/>
      <c r="C2" s="21"/>
      <c r="D2" s="75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</row>
    <row r="3" ht="24" customHeight="true" spans="1:249">
      <c r="A3" s="22" t="s">
        <v>2</v>
      </c>
      <c r="B3" s="17"/>
      <c r="C3" s="17"/>
      <c r="D3" s="17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</row>
    <row r="4" ht="37.15" customHeight="true" spans="1:249">
      <c r="A4" s="23" t="s">
        <v>4</v>
      </c>
      <c r="B4" s="23"/>
      <c r="C4" s="23" t="s">
        <v>5</v>
      </c>
      <c r="D4" s="2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</row>
    <row r="5" ht="37.15" customHeight="true" spans="1:249">
      <c r="A5" s="23" t="s">
        <v>6</v>
      </c>
      <c r="B5" s="76" t="s">
        <v>7</v>
      </c>
      <c r="C5" s="23" t="s">
        <v>6</v>
      </c>
      <c r="D5" s="76" t="s">
        <v>7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</row>
    <row r="6" ht="30" customHeight="true" spans="1:249">
      <c r="A6" s="145" t="s">
        <v>8</v>
      </c>
      <c r="B6" s="9">
        <v>1829.880997</v>
      </c>
      <c r="C6" s="77" t="s">
        <v>9</v>
      </c>
      <c r="D6" s="9">
        <f>D30-D15</f>
        <v>793.780997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</row>
    <row r="7" ht="30" customHeight="true" spans="1:249">
      <c r="A7" s="145" t="s">
        <v>10</v>
      </c>
      <c r="B7" s="29"/>
      <c r="C7" s="77" t="s">
        <v>11</v>
      </c>
      <c r="D7" s="29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</row>
    <row r="8" ht="30" customHeight="true" spans="1:249">
      <c r="A8" s="145" t="s">
        <v>12</v>
      </c>
      <c r="B8" s="29"/>
      <c r="C8" s="77" t="s">
        <v>13</v>
      </c>
      <c r="D8" s="29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</row>
    <row r="9" ht="30" customHeight="true" spans="1:249">
      <c r="A9" s="146" t="s">
        <v>14</v>
      </c>
      <c r="B9" s="29"/>
      <c r="C9" s="77" t="s">
        <v>15</v>
      </c>
      <c r="D9" s="29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</row>
    <row r="10" ht="30" customHeight="true" spans="1:249">
      <c r="A10" s="147" t="s">
        <v>16</v>
      </c>
      <c r="B10" s="29"/>
      <c r="C10" s="77" t="s">
        <v>17</v>
      </c>
      <c r="D10" s="29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</row>
    <row r="11" ht="30" customHeight="true" spans="1:249">
      <c r="A11" s="147" t="s">
        <v>18</v>
      </c>
      <c r="B11" s="29"/>
      <c r="C11" s="78" t="s">
        <v>19</v>
      </c>
      <c r="D11" s="29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</row>
    <row r="12" ht="30" customHeight="true" spans="1:249">
      <c r="A12" s="145" t="s">
        <v>20</v>
      </c>
      <c r="B12" s="29"/>
      <c r="C12" s="77" t="s">
        <v>21</v>
      </c>
      <c r="D12" s="29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</row>
    <row r="13" ht="30" customHeight="true" spans="1:249">
      <c r="A13" s="145" t="s">
        <v>22</v>
      </c>
      <c r="B13" s="79"/>
      <c r="C13" s="77" t="s">
        <v>23</v>
      </c>
      <c r="D13" s="29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</row>
    <row r="14" ht="30" customHeight="true" spans="1:249">
      <c r="A14" s="145" t="s">
        <v>24</v>
      </c>
      <c r="B14" s="79"/>
      <c r="C14" s="77" t="s">
        <v>25</v>
      </c>
      <c r="D14" s="29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</row>
    <row r="15" ht="30" customHeight="true" spans="1:249">
      <c r="A15" s="145"/>
      <c r="B15" s="79"/>
      <c r="C15" s="77" t="s">
        <v>26</v>
      </c>
      <c r="D15" s="29">
        <v>1036.1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</row>
    <row r="16" ht="30" customHeight="true" spans="1:249">
      <c r="A16" s="145"/>
      <c r="B16" s="79"/>
      <c r="C16" s="77" t="s">
        <v>27</v>
      </c>
      <c r="D16" s="29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</row>
    <row r="17" ht="30" customHeight="true" spans="1:249">
      <c r="A17" s="145"/>
      <c r="B17" s="79"/>
      <c r="C17" s="77" t="s">
        <v>28</v>
      </c>
      <c r="D17" s="29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</row>
    <row r="18" ht="30" customHeight="true" spans="1:249">
      <c r="A18" s="145"/>
      <c r="B18" s="29"/>
      <c r="C18" s="77" t="s">
        <v>29</v>
      </c>
      <c r="D18" s="29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</row>
    <row r="19" ht="30" customHeight="true" spans="1:249">
      <c r="A19" s="145"/>
      <c r="B19" s="29"/>
      <c r="C19" s="77" t="s">
        <v>30</v>
      </c>
      <c r="D19" s="29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</row>
    <row r="20" ht="30" customHeight="true" spans="1:249">
      <c r="A20" s="145"/>
      <c r="B20" s="29"/>
      <c r="C20" s="77" t="s">
        <v>31</v>
      </c>
      <c r="D20" s="81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</row>
    <row r="21" ht="30" customHeight="true" spans="1:249">
      <c r="A21" s="32"/>
      <c r="B21" s="29"/>
      <c r="C21" s="77" t="s">
        <v>32</v>
      </c>
      <c r="D21" s="81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</row>
    <row r="22" ht="30" customHeight="true" spans="1:249">
      <c r="A22" s="32"/>
      <c r="B22" s="29"/>
      <c r="C22" s="82" t="s">
        <v>33</v>
      </c>
      <c r="D22" s="29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</row>
    <row r="23" ht="30" customHeight="true" spans="1:249">
      <c r="A23" s="32"/>
      <c r="B23" s="29"/>
      <c r="C23" s="82" t="s">
        <v>34</v>
      </c>
      <c r="D23" s="8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</row>
    <row r="24" ht="30" customHeight="true" spans="1:249">
      <c r="A24" s="32"/>
      <c r="B24" s="29"/>
      <c r="C24" s="82" t="s">
        <v>35</v>
      </c>
      <c r="D24" s="8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</row>
    <row r="25" ht="31.15" customHeight="true" spans="1:249">
      <c r="A25" s="32"/>
      <c r="B25" s="29"/>
      <c r="C25" s="82" t="s">
        <v>36</v>
      </c>
      <c r="D25" s="8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</row>
    <row r="26" ht="31.15" customHeight="true" spans="1:249">
      <c r="A26" s="32"/>
      <c r="B26" s="29"/>
      <c r="C26" s="82" t="s">
        <v>37</v>
      </c>
      <c r="D26" s="8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</row>
    <row r="27" ht="31.15" customHeight="true" spans="1:249">
      <c r="A27" s="32"/>
      <c r="B27" s="29"/>
      <c r="C27" s="82" t="s">
        <v>38</v>
      </c>
      <c r="D27" s="8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</row>
    <row r="28" ht="30" customHeight="true" spans="1:249">
      <c r="A28" s="74" t="s">
        <v>39</v>
      </c>
      <c r="B28" s="9">
        <v>1829.880997</v>
      </c>
      <c r="C28" s="74" t="s">
        <v>40</v>
      </c>
      <c r="D28" s="9">
        <v>1829.880997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</row>
    <row r="29" ht="30" customHeight="true" spans="1:249">
      <c r="A29" s="145" t="s">
        <v>41</v>
      </c>
      <c r="B29" s="29"/>
      <c r="C29" s="77" t="s">
        <v>42</v>
      </c>
      <c r="D29" s="29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</row>
    <row r="30" ht="30" customHeight="true" spans="1:249">
      <c r="A30" s="74" t="s">
        <v>43</v>
      </c>
      <c r="B30" s="9">
        <v>1829.880997</v>
      </c>
      <c r="C30" s="74" t="s">
        <v>44</v>
      </c>
      <c r="D30" s="9">
        <v>1829.880997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6"/>
      <c r="FB30" s="96"/>
      <c r="FC30" s="9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6"/>
      <c r="GI30" s="96"/>
      <c r="GJ30" s="96"/>
      <c r="GK30" s="96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96"/>
      <c r="GW30" s="96"/>
      <c r="GX30" s="96"/>
      <c r="GY30" s="96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96"/>
      <c r="HY30" s="96"/>
      <c r="HZ30" s="96"/>
      <c r="IA30" s="96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96"/>
      <c r="IM30" s="96"/>
      <c r="IN30" s="96"/>
      <c r="IO30" s="96"/>
    </row>
    <row r="31" ht="27" customHeight="true" spans="1:249">
      <c r="A31" s="33" t="s">
        <v>45</v>
      </c>
      <c r="B31" s="85"/>
      <c r="C31" s="86"/>
      <c r="D31" s="87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  <c r="HG31" s="96"/>
      <c r="HH31" s="96"/>
      <c r="HI31" s="96"/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6"/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6"/>
      <c r="IN31" s="96"/>
      <c r="IO31" s="96"/>
    </row>
    <row r="32" ht="27.75" customHeight="true" spans="1:249">
      <c r="A32" s="88"/>
      <c r="B32" s="89"/>
      <c r="C32" s="88"/>
      <c r="D32" s="89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</row>
    <row r="33" ht="27.75" customHeight="true" spans="1:249">
      <c r="A33" s="90"/>
      <c r="B33" s="91"/>
      <c r="C33" s="91"/>
      <c r="D33" s="91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</row>
    <row r="34" ht="27.75" customHeight="true" spans="1:249">
      <c r="A34" s="91"/>
      <c r="B34" s="91"/>
      <c r="C34" s="91"/>
      <c r="D34" s="91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</row>
    <row r="35" ht="27.75" customHeight="true" spans="1:249">
      <c r="A35" s="91"/>
      <c r="B35" s="91"/>
      <c r="C35" s="91"/>
      <c r="D35" s="91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</row>
    <row r="36" ht="27.75" customHeight="true" spans="1:249">
      <c r="A36" s="91"/>
      <c r="B36" s="91"/>
      <c r="C36" s="91"/>
      <c r="D36" s="91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zoomScaleSheetLayoutView="100" topLeftCell="A4" workbookViewId="0">
      <selection activeCell="A7" sqref="A7:E7"/>
    </sheetView>
  </sheetViews>
  <sheetFormatPr defaultColWidth="9.16666666666667" defaultRowHeight="27.75" customHeight="true"/>
  <cols>
    <col min="1" max="1" width="10.8333333333333" style="125" customWidth="true"/>
    <col min="2" max="2" width="39.3333333333333" style="125" customWidth="true"/>
    <col min="3" max="3" width="25.3333333333333" style="125" customWidth="true"/>
    <col min="4" max="4" width="21.3333333333333" style="125" customWidth="true"/>
    <col min="5" max="5" width="28" style="125" customWidth="true"/>
    <col min="6" max="11" width="8.83333333333333" style="125" customWidth="true"/>
    <col min="12" max="13" width="8.83333333333333" style="88" customWidth="true"/>
    <col min="14" max="19" width="8.83333333333333" style="125" customWidth="true"/>
    <col min="20" max="251" width="9" style="88" customWidth="true"/>
    <col min="252" max="252" width="9.16666666666667" style="126" customWidth="true"/>
    <col min="253" max="16384" width="9.16666666666667" style="126"/>
  </cols>
  <sheetData>
    <row r="1" s="123" customFormat="true" ht="27" customHeight="true" spans="1:19">
      <c r="A1" s="20" t="s">
        <v>46</v>
      </c>
      <c r="B1" s="20"/>
      <c r="C1" s="20"/>
      <c r="D1" s="20"/>
      <c r="E1" s="139"/>
      <c r="F1" s="139"/>
      <c r="G1" s="139"/>
      <c r="H1" s="139"/>
      <c r="I1" s="139"/>
      <c r="J1" s="139"/>
      <c r="K1" s="139"/>
      <c r="L1" s="139"/>
      <c r="N1" s="139"/>
      <c r="O1" s="139"/>
      <c r="P1" s="139"/>
      <c r="Q1" s="139"/>
      <c r="R1" s="139"/>
      <c r="S1" s="139"/>
    </row>
    <row r="2" s="92" customFormat="true" ht="40.5" customHeight="true" spans="1:19">
      <c r="A2" s="127" t="s">
        <v>47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="92" customFormat="true" ht="12.75" customHeight="true" spans="1:19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="17" customFormat="true" ht="22.15" customHeight="true" spans="1:19">
      <c r="A4" s="128" t="s">
        <v>48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N4" s="129"/>
      <c r="O4" s="129"/>
      <c r="P4" s="129"/>
      <c r="Q4" s="129"/>
      <c r="R4" s="129"/>
      <c r="S4" s="129" t="s">
        <v>3</v>
      </c>
    </row>
    <row r="5" s="124" customFormat="true" ht="29.85" customHeight="true" spans="1:19">
      <c r="A5" s="130" t="s">
        <v>49</v>
      </c>
      <c r="B5" s="130" t="s">
        <v>50</v>
      </c>
      <c r="C5" s="131" t="s">
        <v>51</v>
      </c>
      <c r="D5" s="132" t="s">
        <v>52</v>
      </c>
      <c r="E5" s="132"/>
      <c r="F5" s="132"/>
      <c r="G5" s="132"/>
      <c r="H5" s="132"/>
      <c r="I5" s="132"/>
      <c r="J5" s="132"/>
      <c r="K5" s="132"/>
      <c r="L5" s="132"/>
      <c r="M5" s="132"/>
      <c r="N5" s="130" t="s">
        <v>41</v>
      </c>
      <c r="O5" s="130"/>
      <c r="P5" s="130"/>
      <c r="Q5" s="130"/>
      <c r="R5" s="130"/>
      <c r="S5" s="130"/>
    </row>
    <row r="6" s="124" customFormat="true" ht="29.85" customHeight="true" spans="1:19">
      <c r="A6" s="130"/>
      <c r="B6" s="130"/>
      <c r="C6" s="133"/>
      <c r="D6" s="130" t="s">
        <v>53</v>
      </c>
      <c r="E6" s="140" t="s">
        <v>54</v>
      </c>
      <c r="F6" s="140" t="s">
        <v>55</v>
      </c>
      <c r="G6" s="140" t="s">
        <v>56</v>
      </c>
      <c r="H6" s="140" t="s">
        <v>57</v>
      </c>
      <c r="I6" s="140" t="s">
        <v>58</v>
      </c>
      <c r="J6" s="140" t="s">
        <v>59</v>
      </c>
      <c r="K6" s="140" t="s">
        <v>60</v>
      </c>
      <c r="L6" s="140" t="s">
        <v>61</v>
      </c>
      <c r="M6" s="140" t="s">
        <v>62</v>
      </c>
      <c r="N6" s="131" t="s">
        <v>53</v>
      </c>
      <c r="O6" s="130" t="s">
        <v>54</v>
      </c>
      <c r="P6" s="130" t="s">
        <v>55</v>
      </c>
      <c r="Q6" s="130" t="s">
        <v>63</v>
      </c>
      <c r="R6" s="143" t="s">
        <v>57</v>
      </c>
      <c r="S6" s="144" t="s">
        <v>64</v>
      </c>
    </row>
    <row r="7" s="96" customFormat="true" ht="89" customHeight="true" spans="1:251">
      <c r="A7" s="134">
        <v>503</v>
      </c>
      <c r="B7" s="134" t="s">
        <v>65</v>
      </c>
      <c r="C7" s="135">
        <f>D7</f>
        <v>1829.880997</v>
      </c>
      <c r="D7" s="135">
        <f>E7</f>
        <v>1829.880997</v>
      </c>
      <c r="E7" s="135">
        <f>'1'!B6</f>
        <v>1829.880997</v>
      </c>
      <c r="F7" s="141"/>
      <c r="G7" s="141"/>
      <c r="H7" s="141"/>
      <c r="I7" s="141"/>
      <c r="J7" s="141"/>
      <c r="K7" s="141"/>
      <c r="L7" s="141"/>
      <c r="M7" s="141"/>
      <c r="N7" s="141"/>
      <c r="O7" s="29"/>
      <c r="P7" s="29"/>
      <c r="Q7" s="29"/>
      <c r="R7" s="29"/>
      <c r="S7" s="29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s="93" customFormat="true" ht="33.75" customHeight="true" spans="1:251">
      <c r="A8" s="29"/>
      <c r="B8" s="3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</row>
    <row r="9" s="96" customFormat="true" ht="33.75" customHeight="true" spans="1:19">
      <c r="A9" s="27"/>
      <c r="B9" s="37"/>
      <c r="C9" s="27"/>
      <c r="D9" s="2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="96" customFormat="true" ht="33.75" customHeight="true" spans="1:20">
      <c r="A10" s="29"/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93"/>
    </row>
    <row r="11" s="96" customFormat="true" ht="33.75" customHeight="true" spans="1:20">
      <c r="A11" s="29"/>
      <c r="B11" s="3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93"/>
    </row>
    <row r="12" ht="33.75" customHeight="true" spans="1:19">
      <c r="A12" s="136" t="s">
        <v>51</v>
      </c>
      <c r="B12" s="137"/>
      <c r="C12" s="138">
        <f>C7</f>
        <v>1829.880997</v>
      </c>
      <c r="D12" s="138">
        <f>D7</f>
        <v>1829.880997</v>
      </c>
      <c r="E12" s="138">
        <f>E7</f>
        <v>1829.880997</v>
      </c>
      <c r="F12" s="29"/>
      <c r="G12" s="29"/>
      <c r="H12" s="29"/>
      <c r="I12" s="29"/>
      <c r="J12" s="29"/>
      <c r="K12" s="29"/>
      <c r="L12" s="29"/>
      <c r="M12" s="29"/>
      <c r="N12" s="29"/>
      <c r="O12" s="142"/>
      <c r="P12" s="142"/>
      <c r="Q12" s="142"/>
      <c r="R12" s="142"/>
      <c r="S12" s="142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true"/>
  <pageMargins left="0.826771653543307" right="0.826771653543307" top="0.96" bottom="0.590551181102362" header="0.511811023622047" footer="0.511811023622047"/>
  <pageSetup paperSize="9" scale="64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view="pageBreakPreview" zoomScaleNormal="115" zoomScaleSheetLayoutView="100" topLeftCell="A4" workbookViewId="0">
      <selection activeCell="E12" sqref="E12"/>
    </sheetView>
  </sheetViews>
  <sheetFormatPr defaultColWidth="9.16666666666667" defaultRowHeight="27.75" customHeight="true"/>
  <cols>
    <col min="1" max="1" width="26" style="102" customWidth="true"/>
    <col min="2" max="2" width="34.3111111111111" style="103" customWidth="true"/>
    <col min="3" max="3" width="17.2555555555556" style="104" customWidth="true"/>
    <col min="4" max="8" width="17.3333333333333" style="104" customWidth="true"/>
    <col min="9" max="248" width="10.6666666666667" style="105" customWidth="true"/>
    <col min="249" max="250" width="9.16666666666667" style="106" customWidth="true"/>
    <col min="251" max="16383" width="9.16666666666667" style="106"/>
    <col min="16384" max="16384" width="9.16666666666667" style="107"/>
  </cols>
  <sheetData>
    <row r="1" s="98" customFormat="true" ht="27" customHeight="true" spans="1:8">
      <c r="A1" s="108" t="s">
        <v>66</v>
      </c>
      <c r="B1" s="109"/>
      <c r="C1" s="110"/>
      <c r="D1" s="110"/>
      <c r="E1" s="110"/>
      <c r="F1" s="110"/>
      <c r="G1" s="110"/>
      <c r="H1" s="110"/>
    </row>
    <row r="2" s="99" customFormat="true" ht="48.75" customHeight="true" spans="1:12">
      <c r="A2" s="111" t="s">
        <v>67</v>
      </c>
      <c r="B2" s="111"/>
      <c r="C2" s="112"/>
      <c r="D2" s="112"/>
      <c r="E2" s="112"/>
      <c r="F2" s="112"/>
      <c r="G2" s="112"/>
      <c r="H2" s="112"/>
      <c r="I2" s="121"/>
      <c r="J2" s="122"/>
      <c r="K2" s="121"/>
      <c r="L2" s="121"/>
    </row>
    <row r="3" s="100" customFormat="true" ht="22.15" customHeight="true" spans="1:8">
      <c r="A3" s="113" t="s">
        <v>48</v>
      </c>
      <c r="B3" s="114"/>
      <c r="C3" s="115"/>
      <c r="D3" s="115"/>
      <c r="E3" s="115"/>
      <c r="F3" s="115"/>
      <c r="G3" s="115"/>
      <c r="H3" s="115" t="s">
        <v>3</v>
      </c>
    </row>
    <row r="4" s="101" customFormat="true" ht="29.85" customHeight="true" spans="1:8">
      <c r="A4" s="70" t="s">
        <v>68</v>
      </c>
      <c r="B4" s="69" t="s">
        <v>69</v>
      </c>
      <c r="C4" s="116" t="s">
        <v>70</v>
      </c>
      <c r="D4" s="117" t="s">
        <v>71</v>
      </c>
      <c r="E4" s="117" t="s">
        <v>72</v>
      </c>
      <c r="F4" s="117" t="s">
        <v>73</v>
      </c>
      <c r="G4" s="117" t="s">
        <v>74</v>
      </c>
      <c r="H4" s="117" t="s">
        <v>75</v>
      </c>
    </row>
    <row r="5" s="101" customFormat="true" ht="29.85" customHeight="true" spans="1:8">
      <c r="A5" s="70"/>
      <c r="B5" s="69"/>
      <c r="C5" s="116"/>
      <c r="D5" s="117"/>
      <c r="E5" s="117"/>
      <c r="F5" s="117"/>
      <c r="G5" s="117"/>
      <c r="H5" s="117"/>
    </row>
    <row r="6" s="101" customFormat="true" ht="29.85" customHeight="true" spans="1:8">
      <c r="A6" s="70"/>
      <c r="B6" s="69"/>
      <c r="C6" s="116"/>
      <c r="D6" s="117"/>
      <c r="E6" s="117"/>
      <c r="F6" s="117"/>
      <c r="G6" s="117"/>
      <c r="H6" s="117"/>
    </row>
    <row r="7" s="101" customFormat="true" ht="29.85" customHeight="true" spans="1:8">
      <c r="A7" s="68">
        <v>201</v>
      </c>
      <c r="B7" s="69" t="s">
        <v>76</v>
      </c>
      <c r="C7" s="116">
        <f>D7+E7</f>
        <v>384.980997</v>
      </c>
      <c r="D7" s="118">
        <f>D8</f>
        <v>384.980997</v>
      </c>
      <c r="E7" s="118"/>
      <c r="F7" s="117"/>
      <c r="G7" s="117"/>
      <c r="H7" s="117"/>
    </row>
    <row r="8" s="101" customFormat="true" ht="54" customHeight="true" spans="1:8">
      <c r="A8" s="70" t="s">
        <v>77</v>
      </c>
      <c r="B8" s="69" t="s">
        <v>78</v>
      </c>
      <c r="C8" s="116">
        <f>C9</f>
        <v>384.980997</v>
      </c>
      <c r="D8" s="117">
        <f>D9</f>
        <v>384.980997</v>
      </c>
      <c r="E8" s="117"/>
      <c r="F8" s="117"/>
      <c r="G8" s="117"/>
      <c r="H8" s="117"/>
    </row>
    <row r="9" s="101" customFormat="true" ht="29.85" customHeight="true" spans="1:8">
      <c r="A9" s="71" t="s">
        <v>79</v>
      </c>
      <c r="B9" s="69" t="s">
        <v>80</v>
      </c>
      <c r="C9" s="116">
        <f>D9</f>
        <v>384.980997</v>
      </c>
      <c r="D9" s="117">
        <v>384.980997</v>
      </c>
      <c r="E9" s="117"/>
      <c r="F9" s="117"/>
      <c r="G9" s="117"/>
      <c r="H9" s="117"/>
    </row>
    <row r="10" s="101" customFormat="true" ht="29.85" customHeight="true" spans="1:8">
      <c r="A10" s="68">
        <v>201</v>
      </c>
      <c r="B10" s="69" t="s">
        <v>76</v>
      </c>
      <c r="C10" s="116">
        <f t="shared" ref="C10:C15" si="0">E10</f>
        <v>408.8</v>
      </c>
      <c r="D10" s="117"/>
      <c r="E10" s="117">
        <f>E11</f>
        <v>408.8</v>
      </c>
      <c r="F10" s="117"/>
      <c r="G10" s="117"/>
      <c r="H10" s="117"/>
    </row>
    <row r="11" s="101" customFormat="true" ht="49" customHeight="true" spans="1:8">
      <c r="A11" s="70" t="s">
        <v>77</v>
      </c>
      <c r="B11" s="69" t="s">
        <v>78</v>
      </c>
      <c r="C11" s="116">
        <f t="shared" si="0"/>
        <v>408.8</v>
      </c>
      <c r="D11" s="117"/>
      <c r="E11" s="117">
        <f>E12</f>
        <v>408.8</v>
      </c>
      <c r="F11" s="117"/>
      <c r="G11" s="117"/>
      <c r="H11" s="117"/>
    </row>
    <row r="12" s="101" customFormat="true" ht="29.85" customHeight="true" spans="1:8">
      <c r="A12" s="71" t="s">
        <v>81</v>
      </c>
      <c r="B12" s="69" t="s">
        <v>82</v>
      </c>
      <c r="C12" s="116">
        <f t="shared" si="0"/>
        <v>408.8</v>
      </c>
      <c r="D12" s="117"/>
      <c r="E12" s="118">
        <v>408.8</v>
      </c>
      <c r="F12" s="117"/>
      <c r="G12" s="117"/>
      <c r="H12" s="117"/>
    </row>
    <row r="13" customFormat="true" ht="47.25" customHeight="true" spans="1:8">
      <c r="A13" s="68" t="s">
        <v>83</v>
      </c>
      <c r="B13" s="70" t="s">
        <v>84</v>
      </c>
      <c r="C13" s="118">
        <f t="shared" si="0"/>
        <v>1036.1</v>
      </c>
      <c r="D13" s="118"/>
      <c r="E13" s="118">
        <f>E14</f>
        <v>1036.1</v>
      </c>
      <c r="F13" s="120"/>
      <c r="G13" s="120"/>
      <c r="H13" s="120"/>
    </row>
    <row r="14" customFormat="true" ht="47.25" customHeight="true" spans="1:8">
      <c r="A14" s="70" t="s">
        <v>85</v>
      </c>
      <c r="B14" s="70" t="s">
        <v>86</v>
      </c>
      <c r="C14" s="118">
        <f t="shared" si="0"/>
        <v>1036.1</v>
      </c>
      <c r="D14" s="118"/>
      <c r="E14" s="118">
        <f>E15</f>
        <v>1036.1</v>
      </c>
      <c r="F14" s="120"/>
      <c r="G14" s="120"/>
      <c r="H14" s="120"/>
    </row>
    <row r="15" customFormat="true" ht="47.25" customHeight="true" spans="1:8">
      <c r="A15" s="71" t="s">
        <v>87</v>
      </c>
      <c r="B15" s="70" t="s">
        <v>88</v>
      </c>
      <c r="C15" s="118">
        <f t="shared" si="0"/>
        <v>1036.1</v>
      </c>
      <c r="D15" s="118"/>
      <c r="E15" s="118">
        <v>1036.1</v>
      </c>
      <c r="F15" s="120"/>
      <c r="G15" s="120"/>
      <c r="H15" s="120"/>
    </row>
    <row r="16" ht="47.25" customHeight="true" spans="1:8">
      <c r="A16" s="70"/>
      <c r="B16" s="70" t="s">
        <v>89</v>
      </c>
      <c r="C16" s="118">
        <f>C9+C12+C15</f>
        <v>1829.880997</v>
      </c>
      <c r="D16" s="118">
        <f>D7</f>
        <v>384.980997</v>
      </c>
      <c r="E16" s="118">
        <f>E10+E13</f>
        <v>1444.9</v>
      </c>
      <c r="F16" s="120"/>
      <c r="G16" s="120"/>
      <c r="H16" s="120"/>
    </row>
    <row r="17" customHeight="true" spans="1:1">
      <c r="A17" s="119" t="s">
        <v>90</v>
      </c>
    </row>
  </sheetData>
  <mergeCells count="9">
    <mergeCell ref="A2:H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true"/>
  <pageMargins left="0.826771653543307" right="0.826771653543307" top="1.10236220472441" bottom="0.590551181102362" header="0.511811023622047" footer="0.511811023622047"/>
  <pageSetup paperSize="9" scale="75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zoomScaleSheetLayoutView="85" workbookViewId="0">
      <selection activeCell="D31" sqref="D31"/>
    </sheetView>
  </sheetViews>
  <sheetFormatPr defaultColWidth="6.66666666666667" defaultRowHeight="18" customHeight="true"/>
  <cols>
    <col min="1" max="1" width="50.6666666666667" style="53" customWidth="true"/>
    <col min="2" max="2" width="17.6666666666667" style="53" customWidth="true"/>
    <col min="3" max="3" width="50.6666666666667" style="53" customWidth="true"/>
    <col min="4" max="4" width="17.6666666666667" style="53" customWidth="true"/>
    <col min="5" max="157" width="9" style="53" customWidth="true"/>
    <col min="158" max="250" width="9.16666666666667" style="53" customWidth="true"/>
    <col min="251" max="16384" width="6.66666666666667" style="53"/>
  </cols>
  <sheetData>
    <row r="1" ht="24" customHeight="true" spans="1:1">
      <c r="A1" s="20" t="s">
        <v>91</v>
      </c>
    </row>
    <row r="2" ht="42" customHeight="true" spans="1:250">
      <c r="A2" s="21" t="s">
        <v>92</v>
      </c>
      <c r="B2" s="21"/>
      <c r="C2" s="21"/>
      <c r="D2" s="75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</row>
    <row r="3" ht="24" customHeight="true" spans="1:250">
      <c r="A3" s="22" t="s">
        <v>48</v>
      </c>
      <c r="B3" s="17"/>
      <c r="C3" s="17"/>
      <c r="D3" s="17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</row>
    <row r="4" ht="37.15" customHeight="true" spans="1:250">
      <c r="A4" s="23" t="s">
        <v>4</v>
      </c>
      <c r="B4" s="23"/>
      <c r="C4" s="23" t="s">
        <v>5</v>
      </c>
      <c r="D4" s="2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ht="37.15" customHeight="true" spans="1:250">
      <c r="A5" s="23" t="s">
        <v>6</v>
      </c>
      <c r="B5" s="76" t="s">
        <v>7</v>
      </c>
      <c r="C5" s="23" t="s">
        <v>6</v>
      </c>
      <c r="D5" s="76" t="s">
        <v>7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ht="30" customHeight="true" spans="1:250">
      <c r="A6" s="32" t="s">
        <v>93</v>
      </c>
      <c r="B6" s="60">
        <f>'1'!B6</f>
        <v>1829.880997</v>
      </c>
      <c r="C6" s="77" t="s">
        <v>9</v>
      </c>
      <c r="D6" s="60">
        <f>'1'!D6</f>
        <v>793.780997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ht="30" customHeight="true" spans="1:250">
      <c r="A7" s="32" t="s">
        <v>94</v>
      </c>
      <c r="B7" s="60">
        <f>B6</f>
        <v>1829.880997</v>
      </c>
      <c r="C7" s="77" t="s">
        <v>11</v>
      </c>
      <c r="D7" s="29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ht="30" customHeight="true" spans="1:250">
      <c r="A8" s="32" t="s">
        <v>95</v>
      </c>
      <c r="B8" s="29"/>
      <c r="C8" s="77" t="s">
        <v>13</v>
      </c>
      <c r="D8" s="29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ht="30" customHeight="true" spans="1:250">
      <c r="A9" s="32" t="s">
        <v>96</v>
      </c>
      <c r="B9" s="29"/>
      <c r="C9" s="77" t="s">
        <v>15</v>
      </c>
      <c r="D9" s="29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ht="30" customHeight="true" spans="1:250">
      <c r="A10" s="32" t="s">
        <v>97</v>
      </c>
      <c r="B10" s="29"/>
      <c r="C10" s="77" t="s">
        <v>17</v>
      </c>
      <c r="D10" s="29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ht="30" customHeight="true" spans="1:250">
      <c r="A11" s="32" t="s">
        <v>94</v>
      </c>
      <c r="B11" s="29"/>
      <c r="C11" s="78" t="s">
        <v>19</v>
      </c>
      <c r="D11" s="29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ht="30" customHeight="true" spans="1:250">
      <c r="A12" s="32" t="s">
        <v>95</v>
      </c>
      <c r="B12" s="29"/>
      <c r="C12" s="77" t="s">
        <v>21</v>
      </c>
      <c r="D12" s="29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ht="30" customHeight="true" spans="1:250">
      <c r="A13" s="32" t="s">
        <v>96</v>
      </c>
      <c r="B13" s="79"/>
      <c r="C13" s="77" t="s">
        <v>23</v>
      </c>
      <c r="D13" s="29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ht="30" customHeight="true" spans="1:250">
      <c r="A14" s="74"/>
      <c r="B14" s="79"/>
      <c r="C14" s="77" t="s">
        <v>25</v>
      </c>
      <c r="D14" s="29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ht="30" customHeight="true" spans="1:250">
      <c r="A15" s="80"/>
      <c r="B15" s="79"/>
      <c r="C15" s="77" t="s">
        <v>26</v>
      </c>
      <c r="D15" s="29">
        <v>1036.1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ht="30" customHeight="true" spans="1:250">
      <c r="A16" s="32"/>
      <c r="B16" s="79"/>
      <c r="C16" s="77" t="s">
        <v>27</v>
      </c>
      <c r="D16" s="29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ht="30" customHeight="true" spans="1:250">
      <c r="A17" s="32"/>
      <c r="B17" s="79"/>
      <c r="C17" s="77" t="s">
        <v>28</v>
      </c>
      <c r="D17" s="29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  <row r="18" ht="30" customHeight="true" spans="1:250">
      <c r="A18" s="32"/>
      <c r="B18" s="29"/>
      <c r="C18" s="77" t="s">
        <v>29</v>
      </c>
      <c r="D18" s="29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</row>
    <row r="19" ht="30" customHeight="true" spans="1:250">
      <c r="A19" s="32"/>
      <c r="B19" s="29"/>
      <c r="C19" s="77" t="s">
        <v>30</v>
      </c>
      <c r="D19" s="29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</row>
    <row r="20" ht="30" customHeight="true" spans="1:250">
      <c r="A20" s="32"/>
      <c r="B20" s="29"/>
      <c r="C20" s="77" t="s">
        <v>31</v>
      </c>
      <c r="D20" s="81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</row>
    <row r="21" ht="30" customHeight="true" spans="1:250">
      <c r="A21" s="32"/>
      <c r="B21" s="29"/>
      <c r="C21" s="77" t="s">
        <v>32</v>
      </c>
      <c r="D21" s="81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</row>
    <row r="22" ht="30" customHeight="true" spans="1:250">
      <c r="A22" s="32"/>
      <c r="B22" s="29"/>
      <c r="C22" s="82" t="s">
        <v>33</v>
      </c>
      <c r="D22" s="29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</row>
    <row r="23" ht="30" customHeight="true" spans="1:250">
      <c r="A23" s="32"/>
      <c r="B23" s="29"/>
      <c r="C23" s="82" t="s">
        <v>34</v>
      </c>
      <c r="D23" s="8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</row>
    <row r="24" ht="31.15" customHeight="true" spans="1:250">
      <c r="A24" s="32"/>
      <c r="B24" s="29"/>
      <c r="C24" s="82" t="s">
        <v>35</v>
      </c>
      <c r="D24" s="8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</row>
    <row r="25" ht="31.15" customHeight="true" spans="1:250">
      <c r="A25" s="32"/>
      <c r="B25" s="29"/>
      <c r="C25" s="82" t="s">
        <v>36</v>
      </c>
      <c r="D25" s="8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</row>
    <row r="26" ht="31.15" customHeight="true" spans="1:250">
      <c r="A26" s="32"/>
      <c r="B26" s="29"/>
      <c r="C26" s="82" t="s">
        <v>37</v>
      </c>
      <c r="D26" s="8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</row>
    <row r="27" ht="31.15" customHeight="true" spans="1:250">
      <c r="A27" s="32"/>
      <c r="B27" s="29"/>
      <c r="C27" s="82" t="s">
        <v>38</v>
      </c>
      <c r="D27" s="8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</row>
    <row r="28" ht="30" customHeight="true" spans="1:250">
      <c r="A28" s="32"/>
      <c r="B28" s="29"/>
      <c r="C28" s="32"/>
      <c r="D28" s="29"/>
      <c r="E28" s="94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</row>
    <row r="29" ht="30" customHeight="true" spans="1:250">
      <c r="A29" s="84"/>
      <c r="B29" s="29"/>
      <c r="C29" s="32" t="s">
        <v>98</v>
      </c>
      <c r="D29" s="29"/>
      <c r="E29" s="94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</row>
    <row r="30" ht="30" customHeight="true" spans="1:250">
      <c r="A30" s="84"/>
      <c r="B30" s="29"/>
      <c r="C30" s="29"/>
      <c r="D30" s="29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</row>
    <row r="31" ht="30" customHeight="true" spans="1:250">
      <c r="A31" s="74" t="s">
        <v>43</v>
      </c>
      <c r="B31" s="60">
        <f>B6</f>
        <v>1829.880997</v>
      </c>
      <c r="C31" s="74" t="s">
        <v>44</v>
      </c>
      <c r="D31" s="60">
        <f>D6+D15</f>
        <v>1829.880997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  <c r="HG31" s="96"/>
      <c r="HH31" s="96"/>
      <c r="HI31" s="96"/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6"/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6"/>
      <c r="IN31" s="96"/>
      <c r="IO31" s="96"/>
      <c r="IP31" s="96"/>
    </row>
    <row r="32" ht="27" customHeight="true" spans="1:250">
      <c r="A32" s="33"/>
      <c r="B32" s="85"/>
      <c r="C32" s="86"/>
      <c r="D32" s="87">
        <v>0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</row>
    <row r="33" ht="27.75" customHeight="true" spans="1:250">
      <c r="A33" s="88"/>
      <c r="B33" s="89"/>
      <c r="C33" s="88"/>
      <c r="D33" s="89"/>
      <c r="E33" s="88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  <c r="HG33" s="96"/>
      <c r="HH33" s="96"/>
      <c r="HI33" s="96"/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6"/>
      <c r="HU33" s="96"/>
      <c r="HV33" s="96"/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6"/>
      <c r="IK33" s="96"/>
      <c r="IL33" s="96"/>
      <c r="IM33" s="96"/>
      <c r="IN33" s="96"/>
      <c r="IO33" s="96"/>
      <c r="IP33" s="96"/>
    </row>
    <row r="34" ht="27.75" customHeight="true" spans="1:250">
      <c r="A34" s="90"/>
      <c r="B34" s="91"/>
      <c r="C34" s="91"/>
      <c r="D34" s="91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</row>
    <row r="35" ht="27.75" customHeight="true" spans="1:250">
      <c r="A35" s="91"/>
      <c r="B35" s="91"/>
      <c r="C35" s="91"/>
      <c r="D35" s="91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</row>
    <row r="36" ht="27.75" customHeight="true" spans="1:250">
      <c r="A36" s="91"/>
      <c r="B36" s="91"/>
      <c r="C36" s="91"/>
      <c r="D36" s="91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</row>
    <row r="37" ht="27.75" customHeight="true" spans="1:250">
      <c r="A37" s="91"/>
      <c r="B37" s="91"/>
      <c r="C37" s="91"/>
      <c r="D37" s="91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6"/>
  <sheetViews>
    <sheetView showGridLines="0" showZeros="0" view="pageBreakPreview" zoomScale="85" zoomScaleNormal="115" zoomScaleSheetLayoutView="85" topLeftCell="A7" workbookViewId="0">
      <selection activeCell="F15" sqref="F15"/>
    </sheetView>
  </sheetViews>
  <sheetFormatPr defaultColWidth="9.16666666666667" defaultRowHeight="27.75" customHeight="true"/>
  <cols>
    <col min="1" max="1" width="16.8333333333333" style="19" customWidth="true"/>
    <col min="2" max="2" width="29.5" style="19" customWidth="true"/>
    <col min="3" max="6" width="15.5" style="19" customWidth="true"/>
    <col min="7" max="7" width="19.8333333333333" style="19" customWidth="true"/>
    <col min="8" max="245" width="7.66666666666667" style="19" customWidth="true"/>
    <col min="246" max="16384" width="9.16666666666667" style="53"/>
  </cols>
  <sheetData>
    <row r="1" customHeight="true" spans="1:3">
      <c r="A1" s="20" t="s">
        <v>99</v>
      </c>
      <c r="B1" s="20"/>
      <c r="C1" s="20"/>
    </row>
    <row r="2" s="16" customFormat="true" ht="34.5" customHeight="true" spans="1:7">
      <c r="A2" s="21" t="s">
        <v>100</v>
      </c>
      <c r="B2" s="21"/>
      <c r="C2" s="21"/>
      <c r="D2" s="21"/>
      <c r="E2" s="21"/>
      <c r="F2" s="21"/>
      <c r="G2" s="21"/>
    </row>
    <row r="3" s="17" customFormat="true" ht="30.75" customHeight="true" spans="1:7">
      <c r="A3" s="22" t="s">
        <v>48</v>
      </c>
      <c r="G3" s="17" t="s">
        <v>3</v>
      </c>
    </row>
    <row r="4" s="18" customFormat="true" ht="40.15" customHeight="true" spans="1:245">
      <c r="A4" s="23" t="s">
        <v>68</v>
      </c>
      <c r="B4" s="23" t="s">
        <v>69</v>
      </c>
      <c r="C4" s="23" t="s">
        <v>51</v>
      </c>
      <c r="D4" s="24" t="s">
        <v>71</v>
      </c>
      <c r="E4" s="24"/>
      <c r="F4" s="24"/>
      <c r="G4" s="74" t="s">
        <v>72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</row>
    <row r="5" s="18" customFormat="true" ht="40.15" customHeight="true" spans="1:245">
      <c r="A5" s="23"/>
      <c r="B5" s="23"/>
      <c r="C5" s="23"/>
      <c r="D5" s="23" t="s">
        <v>101</v>
      </c>
      <c r="E5" s="23" t="s">
        <v>102</v>
      </c>
      <c r="F5" s="23" t="s">
        <v>103</v>
      </c>
      <c r="G5" s="7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</row>
    <row r="6" ht="35.1" customHeight="true" spans="1:7">
      <c r="A6" s="68">
        <v>201</v>
      </c>
      <c r="B6" s="69" t="s">
        <v>76</v>
      </c>
      <c r="C6" s="60">
        <f>D6+G6</f>
        <v>384.980997</v>
      </c>
      <c r="D6" s="60">
        <f>E6+F6</f>
        <v>384.980997</v>
      </c>
      <c r="E6" s="60">
        <f>E7</f>
        <v>346.590997</v>
      </c>
      <c r="F6" s="60">
        <f>F7</f>
        <v>38.39</v>
      </c>
      <c r="G6" s="60"/>
    </row>
    <row r="7" ht="35.1" customHeight="true" spans="1:7">
      <c r="A7" s="70" t="s">
        <v>77</v>
      </c>
      <c r="B7" s="69" t="s">
        <v>78</v>
      </c>
      <c r="C7" s="60">
        <f t="shared" ref="C7:C15" si="0">D7+G7</f>
        <v>384.980997</v>
      </c>
      <c r="D7" s="60">
        <f>E7+F7</f>
        <v>384.980997</v>
      </c>
      <c r="E7" s="60">
        <f>E8</f>
        <v>346.590997</v>
      </c>
      <c r="F7" s="60">
        <f>F8</f>
        <v>38.39</v>
      </c>
      <c r="G7" s="60"/>
    </row>
    <row r="8" ht="35.1" customHeight="true" spans="1:7">
      <c r="A8" s="71" t="s">
        <v>79</v>
      </c>
      <c r="B8" s="69" t="s">
        <v>80</v>
      </c>
      <c r="C8" s="60">
        <f t="shared" si="0"/>
        <v>384.980997</v>
      </c>
      <c r="D8" s="60">
        <f>E8+F8</f>
        <v>384.980997</v>
      </c>
      <c r="E8" s="60">
        <v>346.590997</v>
      </c>
      <c r="F8" s="60">
        <v>38.39</v>
      </c>
      <c r="G8" s="60"/>
    </row>
    <row r="9" ht="35.1" customHeight="true" spans="1:7">
      <c r="A9" s="68">
        <v>201</v>
      </c>
      <c r="B9" s="69" t="s">
        <v>76</v>
      </c>
      <c r="C9" s="60">
        <f t="shared" si="0"/>
        <v>408.8</v>
      </c>
      <c r="D9" s="60"/>
      <c r="E9" s="60"/>
      <c r="F9" s="60"/>
      <c r="G9" s="60">
        <v>408.8</v>
      </c>
    </row>
    <row r="10" ht="35.1" customHeight="true" spans="1:7">
      <c r="A10" s="70" t="s">
        <v>77</v>
      </c>
      <c r="B10" s="69" t="s">
        <v>78</v>
      </c>
      <c r="C10" s="60">
        <f t="shared" si="0"/>
        <v>408.8</v>
      </c>
      <c r="D10" s="60"/>
      <c r="E10" s="60"/>
      <c r="F10" s="60"/>
      <c r="G10" s="60">
        <v>408.8</v>
      </c>
    </row>
    <row r="11" customHeight="true" spans="1:7">
      <c r="A11" s="71" t="s">
        <v>81</v>
      </c>
      <c r="B11" s="69" t="s">
        <v>82</v>
      </c>
      <c r="C11" s="60">
        <f t="shared" si="0"/>
        <v>408.8</v>
      </c>
      <c r="D11" s="60"/>
      <c r="E11" s="60"/>
      <c r="F11" s="60"/>
      <c r="G11" s="60">
        <v>408.8</v>
      </c>
    </row>
    <row r="12" customHeight="true" spans="1:7">
      <c r="A12" s="68" t="s">
        <v>83</v>
      </c>
      <c r="B12" s="70" t="s">
        <v>84</v>
      </c>
      <c r="C12" s="60">
        <f t="shared" si="0"/>
        <v>1036.1</v>
      </c>
      <c r="D12" s="60"/>
      <c r="E12" s="60"/>
      <c r="F12" s="60"/>
      <c r="G12" s="60">
        <f>G14</f>
        <v>1036.1</v>
      </c>
    </row>
    <row r="13" customHeight="true" spans="1:7">
      <c r="A13" s="70" t="s">
        <v>85</v>
      </c>
      <c r="B13" s="70" t="s">
        <v>86</v>
      </c>
      <c r="C13" s="60">
        <f t="shared" si="0"/>
        <v>1036.1</v>
      </c>
      <c r="D13" s="60"/>
      <c r="E13" s="60"/>
      <c r="F13" s="60"/>
      <c r="G13" s="60">
        <f>G14</f>
        <v>1036.1</v>
      </c>
    </row>
    <row r="14" customHeight="true" spans="1:7">
      <c r="A14" s="71" t="s">
        <v>87</v>
      </c>
      <c r="B14" s="70" t="s">
        <v>88</v>
      </c>
      <c r="C14" s="60">
        <f t="shared" si="0"/>
        <v>1036.1</v>
      </c>
      <c r="D14" s="60"/>
      <c r="E14" s="60"/>
      <c r="F14" s="60"/>
      <c r="G14" s="60">
        <v>1036.1</v>
      </c>
    </row>
    <row r="15" customHeight="true" spans="1:7">
      <c r="A15" s="72"/>
      <c r="B15" s="9" t="s">
        <v>70</v>
      </c>
      <c r="C15" s="60">
        <f>C12+C9+C6</f>
        <v>1829.880997</v>
      </c>
      <c r="D15" s="60">
        <f>D6</f>
        <v>384.980997</v>
      </c>
      <c r="E15" s="60">
        <f>E6</f>
        <v>346.590997</v>
      </c>
      <c r="F15" s="60">
        <f>F6</f>
        <v>38.39</v>
      </c>
      <c r="G15" s="60">
        <f>G12+G9</f>
        <v>1444.9</v>
      </c>
    </row>
    <row r="16" s="52" customFormat="true" customHeight="true" spans="1:245">
      <c r="A16" s="73" t="s">
        <v>90</v>
      </c>
      <c r="B16" s="73"/>
      <c r="C16" s="73"/>
      <c r="D16" s="72"/>
      <c r="E16" s="72"/>
      <c r="F16" s="72"/>
      <c r="G16" s="72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</row>
  </sheetData>
  <mergeCells count="4">
    <mergeCell ref="A4:A5"/>
    <mergeCell ref="B4:B5"/>
    <mergeCell ref="C4:C5"/>
    <mergeCell ref="G4:G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8"/>
  <sheetViews>
    <sheetView showGridLines="0" showZeros="0" view="pageBreakPreview" zoomScaleNormal="115" zoomScaleSheetLayoutView="100" topLeftCell="A34" workbookViewId="0">
      <selection activeCell="B7" sqref="B7"/>
    </sheetView>
  </sheetViews>
  <sheetFormatPr defaultColWidth="9.16666666666667" defaultRowHeight="12.75" customHeight="true"/>
  <cols>
    <col min="1" max="1" width="28.1666666666667" style="53" customWidth="true"/>
    <col min="2" max="2" width="31.5" style="53" customWidth="true"/>
    <col min="3" max="5" width="24.6666666666667" style="54" customWidth="true"/>
    <col min="6" max="234" width="7.66666666666667" style="53" customWidth="true"/>
    <col min="235" max="16384" width="9.16666666666667" style="53"/>
  </cols>
  <sheetData>
    <row r="1" ht="33.75" customHeight="true" spans="1:2">
      <c r="A1" s="20" t="s">
        <v>104</v>
      </c>
      <c r="B1" s="20"/>
    </row>
    <row r="2" ht="39.75" customHeight="true" spans="1:234">
      <c r="A2" s="55" t="s">
        <v>105</v>
      </c>
      <c r="B2" s="55"/>
      <c r="C2" s="55"/>
      <c r="D2" s="55"/>
      <c r="E2" s="5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</row>
    <row r="3" ht="15" customHeight="true" spans="1:234">
      <c r="A3" s="22" t="s">
        <v>48</v>
      </c>
      <c r="B3" s="17"/>
      <c r="C3" s="56"/>
      <c r="D3" s="56"/>
      <c r="E3" s="56" t="s">
        <v>3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</row>
    <row r="4" ht="50" customHeight="true" spans="1:234">
      <c r="A4" s="23" t="s">
        <v>106</v>
      </c>
      <c r="B4" s="23"/>
      <c r="C4" s="57" t="s">
        <v>107</v>
      </c>
      <c r="D4" s="58"/>
      <c r="E4" s="6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</row>
    <row r="5" ht="50" customHeight="true" spans="1:234">
      <c r="A5" s="23" t="s">
        <v>68</v>
      </c>
      <c r="B5" s="23" t="s">
        <v>69</v>
      </c>
      <c r="C5" s="9" t="s">
        <v>101</v>
      </c>
      <c r="D5" s="9" t="s">
        <v>102</v>
      </c>
      <c r="E5" s="9" t="s">
        <v>103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</row>
    <row r="6" ht="50" customHeight="true" spans="1:234">
      <c r="A6" s="32">
        <v>301</v>
      </c>
      <c r="B6" s="26" t="s">
        <v>108</v>
      </c>
      <c r="C6" s="59">
        <f>D6+E6</f>
        <v>346.590997</v>
      </c>
      <c r="D6" s="59">
        <f>SUM(D7:D15)</f>
        <v>346.590997</v>
      </c>
      <c r="E6" s="6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</row>
    <row r="7" ht="50" customHeight="true" spans="1:234">
      <c r="A7" s="32">
        <v>30101</v>
      </c>
      <c r="B7" s="26" t="s">
        <v>109</v>
      </c>
      <c r="C7" s="59">
        <f t="shared" ref="C7:C15" si="0">D7+E7</f>
        <v>70.615</v>
      </c>
      <c r="D7" s="59">
        <v>70.615</v>
      </c>
      <c r="E7" s="60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</row>
    <row r="8" ht="50" customHeight="true" spans="1:234">
      <c r="A8" s="32">
        <v>30102</v>
      </c>
      <c r="B8" s="26" t="s">
        <v>110</v>
      </c>
      <c r="C8" s="59">
        <f t="shared" si="0"/>
        <v>157.262883</v>
      </c>
      <c r="D8" s="59">
        <v>157.262883</v>
      </c>
      <c r="E8" s="6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</row>
    <row r="9" ht="50" customHeight="true" spans="1:234">
      <c r="A9" s="32">
        <v>30103</v>
      </c>
      <c r="B9" s="26" t="s">
        <v>111</v>
      </c>
      <c r="C9" s="59">
        <f t="shared" si="0"/>
        <v>6</v>
      </c>
      <c r="D9" s="59">
        <v>6</v>
      </c>
      <c r="E9" s="6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</row>
    <row r="10" ht="50" customHeight="true" spans="1:234">
      <c r="A10" s="32">
        <v>30108</v>
      </c>
      <c r="B10" s="27" t="s">
        <v>112</v>
      </c>
      <c r="C10" s="59">
        <f t="shared" si="0"/>
        <v>22.308608</v>
      </c>
      <c r="D10" s="59">
        <v>22.308608</v>
      </c>
      <c r="E10" s="6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</row>
    <row r="11" ht="50" customHeight="true" spans="1:234">
      <c r="A11" s="32">
        <v>30109</v>
      </c>
      <c r="B11" s="26" t="s">
        <v>113</v>
      </c>
      <c r="C11" s="59">
        <f t="shared" si="0"/>
        <v>11.154304</v>
      </c>
      <c r="D11" s="59">
        <v>11.154304</v>
      </c>
      <c r="E11" s="6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</row>
    <row r="12" ht="50" customHeight="true" spans="1:234">
      <c r="A12" s="32">
        <v>30110</v>
      </c>
      <c r="B12" s="27" t="s">
        <v>114</v>
      </c>
      <c r="C12" s="59">
        <f t="shared" si="0"/>
        <v>12.548592</v>
      </c>
      <c r="D12" s="59">
        <v>12.548592</v>
      </c>
      <c r="E12" s="60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</row>
    <row r="13" ht="50" customHeight="true" spans="1:5">
      <c r="A13" s="32">
        <v>30112</v>
      </c>
      <c r="B13" s="26" t="s">
        <v>115</v>
      </c>
      <c r="C13" s="59">
        <f t="shared" si="0"/>
        <v>2.67111</v>
      </c>
      <c r="D13" s="59">
        <v>2.67111</v>
      </c>
      <c r="E13" s="60"/>
    </row>
    <row r="14" ht="50" customHeight="true" spans="1:5">
      <c r="A14" s="32">
        <v>30113</v>
      </c>
      <c r="B14" s="26" t="s">
        <v>116</v>
      </c>
      <c r="C14" s="59">
        <f t="shared" si="0"/>
        <v>64.0305</v>
      </c>
      <c r="D14" s="59">
        <v>64.0305</v>
      </c>
      <c r="E14" s="60"/>
    </row>
    <row r="15" ht="50" customHeight="true" spans="1:5">
      <c r="A15" s="32">
        <v>302</v>
      </c>
      <c r="B15" s="26" t="s">
        <v>117</v>
      </c>
      <c r="C15" s="59">
        <f t="shared" si="0"/>
        <v>35.44</v>
      </c>
      <c r="D15" s="59"/>
      <c r="E15" s="59">
        <f>SUM(E16:E34)</f>
        <v>35.44</v>
      </c>
    </row>
    <row r="16" ht="50" customHeight="true" spans="1:5">
      <c r="A16" s="32">
        <v>30201</v>
      </c>
      <c r="B16" s="26" t="s">
        <v>118</v>
      </c>
      <c r="C16" s="59">
        <f t="shared" ref="C16:C36" si="1">D16+E16</f>
        <v>12.03</v>
      </c>
      <c r="D16" s="60"/>
      <c r="E16" s="60">
        <v>12.03</v>
      </c>
    </row>
    <row r="17" ht="50" customHeight="true" spans="1:5">
      <c r="A17" s="32">
        <v>30202</v>
      </c>
      <c r="B17" s="26" t="s">
        <v>119</v>
      </c>
      <c r="C17" s="59">
        <f t="shared" si="1"/>
        <v>0.392</v>
      </c>
      <c r="D17" s="60"/>
      <c r="E17" s="60">
        <v>0.392</v>
      </c>
    </row>
    <row r="18" ht="50" customHeight="true" spans="1:5">
      <c r="A18" s="32">
        <v>30203</v>
      </c>
      <c r="B18" s="26" t="s">
        <v>120</v>
      </c>
      <c r="C18" s="59">
        <f t="shared" si="1"/>
        <v>0.439</v>
      </c>
      <c r="D18" s="60"/>
      <c r="E18" s="60">
        <v>0.439</v>
      </c>
    </row>
    <row r="19" ht="50" customHeight="true" spans="1:5">
      <c r="A19" s="32">
        <v>30204</v>
      </c>
      <c r="B19" s="26" t="s">
        <v>121</v>
      </c>
      <c r="C19" s="59">
        <f t="shared" si="1"/>
        <v>0.021</v>
      </c>
      <c r="D19" s="60"/>
      <c r="E19" s="60">
        <v>0.021</v>
      </c>
    </row>
    <row r="20" ht="50" customHeight="true" spans="1:5">
      <c r="A20" s="32">
        <v>30205</v>
      </c>
      <c r="B20" s="26" t="s">
        <v>122</v>
      </c>
      <c r="C20" s="59">
        <f t="shared" si="1"/>
        <v>0.262</v>
      </c>
      <c r="D20" s="60"/>
      <c r="E20" s="60">
        <v>0.262</v>
      </c>
    </row>
    <row r="21" ht="50" customHeight="true" spans="1:5">
      <c r="A21" s="32">
        <v>30207</v>
      </c>
      <c r="B21" s="26" t="s">
        <v>123</v>
      </c>
      <c r="C21" s="59">
        <f t="shared" si="1"/>
        <v>2.7</v>
      </c>
      <c r="D21" s="60"/>
      <c r="E21" s="60">
        <v>2.7</v>
      </c>
    </row>
    <row r="22" ht="50" customHeight="true" spans="1:5">
      <c r="A22" s="32">
        <v>30211</v>
      </c>
      <c r="B22" s="26" t="s">
        <v>124</v>
      </c>
      <c r="C22" s="59">
        <f t="shared" si="1"/>
        <v>14.274</v>
      </c>
      <c r="D22" s="60"/>
      <c r="E22" s="60">
        <v>14.274</v>
      </c>
    </row>
    <row r="23" ht="50" customHeight="true" spans="1:5">
      <c r="A23" s="32">
        <v>30212</v>
      </c>
      <c r="B23" s="26" t="s">
        <v>125</v>
      </c>
      <c r="C23" s="59">
        <f t="shared" si="1"/>
        <v>0</v>
      </c>
      <c r="D23" s="60"/>
      <c r="E23" s="65" t="s">
        <v>126</v>
      </c>
    </row>
    <row r="24" ht="50" customHeight="true" spans="1:5">
      <c r="A24" s="32">
        <v>30213</v>
      </c>
      <c r="B24" s="26" t="s">
        <v>127</v>
      </c>
      <c r="C24" s="59">
        <f t="shared" si="1"/>
        <v>0.131</v>
      </c>
      <c r="D24" s="60"/>
      <c r="E24" s="60">
        <v>0.131</v>
      </c>
    </row>
    <row r="25" ht="50" customHeight="true" spans="1:5">
      <c r="A25" s="32">
        <v>30214</v>
      </c>
      <c r="B25" s="26" t="s">
        <v>128</v>
      </c>
      <c r="C25" s="59">
        <f t="shared" si="1"/>
        <v>0.097</v>
      </c>
      <c r="D25" s="60"/>
      <c r="E25" s="60">
        <v>0.097</v>
      </c>
    </row>
    <row r="26" ht="50" customHeight="true" spans="1:5">
      <c r="A26" s="32">
        <v>30215</v>
      </c>
      <c r="B26" s="26" t="s">
        <v>129</v>
      </c>
      <c r="C26" s="59">
        <f t="shared" si="1"/>
        <v>0.443</v>
      </c>
      <c r="D26" s="60"/>
      <c r="E26" s="60">
        <v>0.443</v>
      </c>
    </row>
    <row r="27" ht="50" customHeight="true" spans="1:5">
      <c r="A27" s="32">
        <v>30216</v>
      </c>
      <c r="B27" s="26" t="s">
        <v>130</v>
      </c>
      <c r="C27" s="59">
        <f t="shared" si="1"/>
        <v>0.392</v>
      </c>
      <c r="D27" s="60"/>
      <c r="E27" s="60">
        <v>0.392</v>
      </c>
    </row>
    <row r="28" ht="50" customHeight="true" spans="1:5">
      <c r="A28" s="32">
        <v>30217</v>
      </c>
      <c r="B28" s="26" t="s">
        <v>131</v>
      </c>
      <c r="C28" s="59">
        <f t="shared" si="1"/>
        <v>0.34</v>
      </c>
      <c r="D28" s="60"/>
      <c r="E28" s="60">
        <v>0.34</v>
      </c>
    </row>
    <row r="29" ht="50" customHeight="true" spans="1:5">
      <c r="A29" s="32">
        <v>30224</v>
      </c>
      <c r="B29" s="61" t="s">
        <v>132</v>
      </c>
      <c r="C29" s="59">
        <f t="shared" si="1"/>
        <v>0.118</v>
      </c>
      <c r="D29" s="60"/>
      <c r="E29" s="60">
        <v>0.118</v>
      </c>
    </row>
    <row r="30" ht="50" customHeight="true" spans="1:5">
      <c r="A30" s="32">
        <v>30226</v>
      </c>
      <c r="B30" s="26" t="s">
        <v>133</v>
      </c>
      <c r="C30" s="59">
        <f t="shared" si="1"/>
        <v>0.038</v>
      </c>
      <c r="D30" s="60"/>
      <c r="E30" s="60">
        <v>0.038</v>
      </c>
    </row>
    <row r="31" ht="50" customHeight="true" spans="1:5">
      <c r="A31" s="32">
        <v>30227</v>
      </c>
      <c r="B31" s="26" t="s">
        <v>134</v>
      </c>
      <c r="C31" s="59">
        <f t="shared" si="1"/>
        <v>0.667</v>
      </c>
      <c r="D31" s="60"/>
      <c r="E31" s="60">
        <v>0.667</v>
      </c>
    </row>
    <row r="32" ht="50" customHeight="true" spans="1:5">
      <c r="A32" s="32">
        <v>30239</v>
      </c>
      <c r="B32" s="26" t="s">
        <v>135</v>
      </c>
      <c r="C32" s="59">
        <f t="shared" si="1"/>
        <v>0.26</v>
      </c>
      <c r="D32" s="60"/>
      <c r="E32" s="60">
        <v>0.26</v>
      </c>
    </row>
    <row r="33" ht="50" customHeight="true" spans="1:5">
      <c r="A33" s="32">
        <v>30299</v>
      </c>
      <c r="B33" s="26" t="s">
        <v>136</v>
      </c>
      <c r="C33" s="59">
        <f t="shared" si="1"/>
        <v>0.236</v>
      </c>
      <c r="D33" s="60"/>
      <c r="E33" s="60">
        <v>0.236</v>
      </c>
    </row>
    <row r="34" ht="50" customHeight="true" spans="1:5">
      <c r="A34" s="32">
        <v>30239</v>
      </c>
      <c r="B34" s="26" t="s">
        <v>137</v>
      </c>
      <c r="C34" s="59">
        <f t="shared" si="1"/>
        <v>2.6</v>
      </c>
      <c r="D34" s="60"/>
      <c r="E34" s="60">
        <v>2.6</v>
      </c>
    </row>
    <row r="35" ht="50" customHeight="true" spans="1:5">
      <c r="A35" s="32">
        <v>310</v>
      </c>
      <c r="B35" s="26" t="s">
        <v>138</v>
      </c>
      <c r="C35" s="59">
        <f t="shared" si="1"/>
        <v>2.95</v>
      </c>
      <c r="D35" s="59"/>
      <c r="E35" s="59">
        <v>2.95</v>
      </c>
    </row>
    <row r="36" ht="50" customHeight="true" spans="1:5">
      <c r="A36" s="32">
        <v>31002</v>
      </c>
      <c r="B36" s="27" t="s">
        <v>139</v>
      </c>
      <c r="C36" s="59">
        <f t="shared" si="1"/>
        <v>2.95</v>
      </c>
      <c r="D36" s="60"/>
      <c r="E36" s="59">
        <v>2.95</v>
      </c>
    </row>
    <row r="37" s="52" customFormat="true" ht="35.1" customHeight="true" spans="1:243">
      <c r="A37" s="32"/>
      <c r="B37" s="27" t="s">
        <v>70</v>
      </c>
      <c r="C37" s="59">
        <f>C35+C15+C6</f>
        <v>384.980997</v>
      </c>
      <c r="D37" s="60">
        <f>D6</f>
        <v>346.590997</v>
      </c>
      <c r="E37" s="60">
        <f>E35+E15</f>
        <v>38.39</v>
      </c>
      <c r="F37" s="66"/>
      <c r="G37" s="66"/>
      <c r="H37" s="66"/>
      <c r="I37" s="66"/>
      <c r="J37" s="66"/>
      <c r="K37" s="67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</row>
    <row r="38" s="52" customFormat="true" ht="29.25" customHeight="true" spans="1:5">
      <c r="A38" s="62" t="s">
        <v>140</v>
      </c>
      <c r="B38" s="62"/>
      <c r="C38" s="63"/>
      <c r="D38" s="63"/>
      <c r="E38" s="63"/>
    </row>
  </sheetData>
  <mergeCells count="3">
    <mergeCell ref="A2:E2"/>
    <mergeCell ref="A4:B4"/>
    <mergeCell ref="C4:E4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zoomScaleSheetLayoutView="100" workbookViewId="0">
      <selection activeCell="B6" sqref="B6"/>
    </sheetView>
  </sheetViews>
  <sheetFormatPr defaultColWidth="9.16666666666667" defaultRowHeight="27.75" customHeight="true"/>
  <cols>
    <col min="1" max="1" width="18.8333333333333" style="19" customWidth="true"/>
    <col min="2" max="2" width="31.1666666666667" style="19" customWidth="true"/>
    <col min="3" max="5" width="19.3333333333333" style="19" customWidth="true"/>
    <col min="6" max="243" width="7.66666666666667" style="19" customWidth="true"/>
  </cols>
  <sheetData>
    <row r="1" customHeight="true" spans="1:2">
      <c r="A1" s="20" t="s">
        <v>141</v>
      </c>
      <c r="B1" s="20"/>
    </row>
    <row r="2" s="16" customFormat="true" ht="34.5" customHeight="true" spans="1:5">
      <c r="A2" s="21" t="s">
        <v>142</v>
      </c>
      <c r="B2" s="21"/>
      <c r="C2" s="21"/>
      <c r="D2" s="21"/>
      <c r="E2" s="21"/>
    </row>
    <row r="3" s="17" customFormat="true" ht="30.75" customHeight="true" spans="1:5">
      <c r="A3" s="22" t="s">
        <v>48</v>
      </c>
      <c r="E3" s="17" t="s">
        <v>3</v>
      </c>
    </row>
    <row r="4" s="18" customFormat="true" ht="40.15" customHeight="true" spans="1:243">
      <c r="A4" s="23" t="s">
        <v>68</v>
      </c>
      <c r="B4" s="23" t="s">
        <v>69</v>
      </c>
      <c r="C4" s="24" t="s">
        <v>143</v>
      </c>
      <c r="D4" s="24"/>
      <c r="E4" s="2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="18" customFormat="true" ht="40.15" customHeight="true" spans="1:243">
      <c r="A5" s="25"/>
      <c r="B5" s="25"/>
      <c r="C5" s="23" t="s">
        <v>101</v>
      </c>
      <c r="D5" s="23" t="s">
        <v>71</v>
      </c>
      <c r="E5" s="23" t="s">
        <v>72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ht="45.75" customHeight="true" spans="1:5">
      <c r="A6" s="26"/>
      <c r="B6" s="27" t="s">
        <v>144</v>
      </c>
      <c r="C6" s="28"/>
      <c r="D6" s="29"/>
      <c r="E6" s="29"/>
    </row>
    <row r="7" ht="64.5" customHeight="true" spans="1:5">
      <c r="A7" s="30"/>
      <c r="B7" s="30"/>
      <c r="C7" s="28"/>
      <c r="D7" s="29"/>
      <c r="E7" s="29"/>
    </row>
    <row r="8" ht="35.1" customHeight="true" spans="1:5">
      <c r="A8" s="31"/>
      <c r="B8" s="31"/>
      <c r="C8" s="28"/>
      <c r="D8" s="29"/>
      <c r="E8" s="29"/>
    </row>
    <row r="9" ht="35.1" customHeight="true" spans="1:5">
      <c r="A9" s="27"/>
      <c r="B9" s="27"/>
      <c r="C9" s="28"/>
      <c r="D9" s="29"/>
      <c r="E9" s="29"/>
    </row>
    <row r="10" ht="35.1" customHeight="true" spans="1:5">
      <c r="A10" s="32"/>
      <c r="B10" s="32"/>
      <c r="C10" s="28"/>
      <c r="D10" s="29"/>
      <c r="E10" s="29"/>
    </row>
    <row r="11" ht="35.1" customHeight="true" spans="1:5">
      <c r="A11" s="30"/>
      <c r="B11" s="30"/>
      <c r="C11" s="28"/>
      <c r="D11" s="29"/>
      <c r="E11" s="29"/>
    </row>
    <row r="12" ht="35.1" customHeight="true" spans="1:5">
      <c r="A12" s="31"/>
      <c r="B12" s="31"/>
      <c r="C12" s="28"/>
      <c r="D12" s="29"/>
      <c r="E12" s="29"/>
    </row>
    <row r="13" ht="35.1" customHeight="true" spans="1:5">
      <c r="A13" s="27"/>
      <c r="B13" s="27"/>
      <c r="C13" s="28"/>
      <c r="D13" s="29"/>
      <c r="E13" s="29"/>
    </row>
    <row r="14" ht="35.1" customHeight="true" spans="1:5">
      <c r="A14" s="27"/>
      <c r="B14" s="27"/>
      <c r="C14" s="28"/>
      <c r="D14" s="29"/>
      <c r="E14" s="29"/>
    </row>
    <row r="15" ht="35.1" customHeight="true" spans="1:5">
      <c r="A15" s="27"/>
      <c r="B15" s="27" t="s">
        <v>145</v>
      </c>
      <c r="C15" s="28"/>
      <c r="D15" s="29"/>
      <c r="E15" s="29"/>
    </row>
    <row r="16" customHeight="true" spans="1:2">
      <c r="A16" s="33" t="s">
        <v>90</v>
      </c>
      <c r="B16" s="33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115" zoomScaleNormal="115" zoomScaleSheetLayoutView="115" topLeftCell="A4" workbookViewId="0">
      <selection activeCell="F7" sqref="F7"/>
    </sheetView>
  </sheetViews>
  <sheetFormatPr defaultColWidth="12" defaultRowHeight="15.75" outlineLevelRow="7"/>
  <cols>
    <col min="1" max="1" width="21.6666666666667" style="43" customWidth="true"/>
    <col min="2" max="6" width="18" style="43" customWidth="true"/>
    <col min="7" max="16384" width="12" style="43"/>
  </cols>
  <sheetData>
    <row r="1" ht="44.25" customHeight="true" spans="1:6">
      <c r="A1" s="20" t="s">
        <v>146</v>
      </c>
      <c r="B1" s="44"/>
      <c r="C1" s="44"/>
      <c r="D1" s="44"/>
      <c r="E1" s="44"/>
      <c r="F1" s="44"/>
    </row>
    <row r="2" ht="42" customHeight="true" spans="1:6">
      <c r="A2" s="4" t="s">
        <v>147</v>
      </c>
      <c r="B2" s="4"/>
      <c r="C2" s="4"/>
      <c r="D2" s="4"/>
      <c r="E2" s="4"/>
      <c r="F2" s="4"/>
    </row>
    <row r="3" ht="24" customHeight="true" spans="1:6">
      <c r="A3" s="4"/>
      <c r="B3" s="4"/>
      <c r="C3" s="4"/>
      <c r="D3" s="4"/>
      <c r="E3" s="4"/>
      <c r="F3" s="4"/>
    </row>
    <row r="4" ht="24" customHeight="true" spans="1:6">
      <c r="A4" s="45" t="s">
        <v>48</v>
      </c>
      <c r="B4" s="45"/>
      <c r="C4" s="45"/>
      <c r="D4" s="45"/>
      <c r="E4" s="45"/>
      <c r="F4" s="49" t="s">
        <v>3</v>
      </c>
    </row>
    <row r="5" ht="64.5" customHeight="true" spans="1:9">
      <c r="A5" s="46" t="s">
        <v>148</v>
      </c>
      <c r="B5" s="46" t="s">
        <v>149</v>
      </c>
      <c r="C5" s="47" t="s">
        <v>150</v>
      </c>
      <c r="D5" s="47"/>
      <c r="E5" s="47"/>
      <c r="F5" s="47" t="s">
        <v>151</v>
      </c>
      <c r="H5" s="50"/>
      <c r="I5" s="50"/>
    </row>
    <row r="6" ht="64.5" customHeight="true" spans="1:9">
      <c r="A6" s="46"/>
      <c r="B6" s="46"/>
      <c r="C6" s="47" t="s">
        <v>152</v>
      </c>
      <c r="D6" s="46" t="s">
        <v>153</v>
      </c>
      <c r="E6" s="46" t="s">
        <v>154</v>
      </c>
      <c r="F6" s="47"/>
      <c r="H6" s="51"/>
      <c r="I6" s="50"/>
    </row>
    <row r="7" ht="64.5" customHeight="true" spans="1:9">
      <c r="A7" s="47">
        <f>F7</f>
        <v>0.34</v>
      </c>
      <c r="B7" s="47">
        <v>0</v>
      </c>
      <c r="C7" s="47">
        <v>0</v>
      </c>
      <c r="D7" s="47">
        <v>0</v>
      </c>
      <c r="E7" s="47">
        <v>0</v>
      </c>
      <c r="F7" s="47">
        <v>0.34</v>
      </c>
      <c r="H7" s="50"/>
      <c r="I7" s="50"/>
    </row>
    <row r="8" ht="51" customHeight="true" spans="1:6">
      <c r="A8" s="48"/>
      <c r="B8" s="45"/>
      <c r="C8" s="45"/>
      <c r="D8" s="45"/>
      <c r="E8" s="45"/>
      <c r="F8" s="45"/>
    </row>
  </sheetData>
  <mergeCells count="5">
    <mergeCell ref="A2:F2"/>
    <mergeCell ref="C5:E5"/>
    <mergeCell ref="A5:A6"/>
    <mergeCell ref="B5:B6"/>
    <mergeCell ref="F5:F6"/>
  </mergeCells>
  <printOptions horizontalCentered="true"/>
  <pageMargins left="0.748031496062992" right="0.748031496062992" top="0.984251968503937" bottom="0.984251968503937" header="0.511811023622047" footer="0.511811023622047"/>
  <pageSetup paperSize="9" scale="95" orientation="portrait" useFirstPageNumber="true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greatwall</cp:lastModifiedBy>
  <dcterms:created xsi:type="dcterms:W3CDTF">2016-02-20T10:32:00Z</dcterms:created>
  <cp:lastPrinted>2022-01-23T19:15:00Z</cp:lastPrinted>
  <dcterms:modified xsi:type="dcterms:W3CDTF">2023-10-27T15:10:13Z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C0A2359327874FF297C46E2F975E63EC_13</vt:lpwstr>
  </property>
</Properties>
</file>