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890" windowWidth="21720" windowHeight="4950" tabRatio="597" firstSheet="4" activeTab="4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_FilterDatabase" localSheetId="5" hidden="1">#REF!</definedName>
    <definedName name="_xlnm._FilterDatabase" localSheetId="6" hidden="1">'6基金项级表（财拨）'!$A$6:$H$16</definedName>
    <definedName name="_xlnm._FilterDatabase" localSheetId="8" hidden="1">'8项目（财拨）'!$A$5:$IU$56</definedName>
    <definedName name="_xlnm.Print_Area" localSheetId="9">'10三公经费'!$A$1:$I$17</definedName>
    <definedName name="_xlnm.Print_Area" localSheetId="0">'1收支总表（大口径）'!$A$1:$F$28</definedName>
    <definedName name="_xlnm.Print_Area" localSheetId="1">'2收入总表（大口径）'!$A$1:$N$17</definedName>
    <definedName name="_xlnm.Print_Area" localSheetId="2">'3支出总表（大口径）'!$A$1:$J$45</definedName>
    <definedName name="_xlnm.Print_Area" localSheetId="3">'4收支总表（财政拨款）'!$A$1:$F$29</definedName>
    <definedName name="_xlnm.Print_Area" localSheetId="4">'5一般项级表（财拨）'!$A$2:$I$75</definedName>
    <definedName name="_xlnm.Print_Area" localSheetId="5">'6基金项级表（财拨）'!$A$1:$H$17</definedName>
    <definedName name="_xlnm.Print_Area" localSheetId="6">'7基本经济科目（财拨）'!$A$1:$G$40</definedName>
    <definedName name="_xlnm.Print_Area" localSheetId="7">'8项目（财拨）'!$A$1:$I$26</definedName>
    <definedName name="_xlnm.Print_Area" localSheetId="8">'9政采（财拨）'!$A$1:$E$18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calcId="125725"/>
</workbook>
</file>

<file path=xl/calcChain.xml><?xml version="1.0" encoding="utf-8"?>
<calcChain xmlns="http://schemas.openxmlformats.org/spreadsheetml/2006/main">
  <c r="D31" i="7"/>
  <c r="D28"/>
  <c r="E35" l="1"/>
  <c r="F19"/>
  <c r="D19" s="1"/>
  <c r="F7"/>
  <c r="G7"/>
  <c r="G6" s="1"/>
  <c r="E7"/>
  <c r="E6" s="1"/>
  <c r="D8"/>
  <c r="D9"/>
  <c r="D10"/>
  <c r="D11"/>
  <c r="D12"/>
  <c r="D13"/>
  <c r="D14"/>
  <c r="D15"/>
  <c r="D16"/>
  <c r="D17"/>
  <c r="D18"/>
  <c r="D20"/>
  <c r="D21"/>
  <c r="D23"/>
  <c r="D24"/>
  <c r="D25"/>
  <c r="D26"/>
  <c r="D27"/>
  <c r="D29"/>
  <c r="D30"/>
  <c r="D32"/>
  <c r="D33"/>
  <c r="D35"/>
  <c r="D36"/>
  <c r="D37"/>
  <c r="D38"/>
  <c r="D39"/>
  <c r="D40"/>
  <c r="F6" l="1"/>
  <c r="D6" s="1"/>
  <c r="D7"/>
  <c r="G7" i="5"/>
  <c r="H7"/>
  <c r="F7"/>
  <c r="D63"/>
  <c r="E10"/>
  <c r="D10" s="1"/>
  <c r="E11"/>
  <c r="D11" s="1"/>
  <c r="E13"/>
  <c r="D13" s="1"/>
  <c r="E14"/>
  <c r="D14" s="1"/>
  <c r="E15"/>
  <c r="D15" s="1"/>
  <c r="E17"/>
  <c r="D17" s="1"/>
  <c r="E18"/>
  <c r="D18" s="1"/>
  <c r="E20"/>
  <c r="D20" s="1"/>
  <c r="E21"/>
  <c r="D21" s="1"/>
  <c r="E23"/>
  <c r="D23" s="1"/>
  <c r="E25"/>
  <c r="D25" s="1"/>
  <c r="E27"/>
  <c r="D27" s="1"/>
  <c r="E28"/>
  <c r="D28" s="1"/>
  <c r="E31"/>
  <c r="D31" s="1"/>
  <c r="E32"/>
  <c r="D32" s="1"/>
  <c r="E34"/>
  <c r="D34" s="1"/>
  <c r="E37"/>
  <c r="D37" s="1"/>
  <c r="E38"/>
  <c r="D38" s="1"/>
  <c r="E40"/>
  <c r="D40" s="1"/>
  <c r="E43"/>
  <c r="D43" s="1"/>
  <c r="E45"/>
  <c r="D45" s="1"/>
  <c r="E47"/>
  <c r="D47" s="1"/>
  <c r="E48"/>
  <c r="D48" s="1"/>
  <c r="E51"/>
  <c r="D51" s="1"/>
  <c r="E54"/>
  <c r="D54" s="1"/>
  <c r="E55"/>
  <c r="D55" s="1"/>
  <c r="E57"/>
  <c r="D57" s="1"/>
  <c r="E58"/>
  <c r="D58" s="1"/>
  <c r="E60"/>
  <c r="D60" s="1"/>
  <c r="E63"/>
  <c r="E64"/>
  <c r="D64" s="1"/>
  <c r="E66"/>
  <c r="D66" s="1"/>
  <c r="E69"/>
  <c r="D69" s="1"/>
  <c r="E72"/>
  <c r="D72" s="1"/>
  <c r="E73"/>
  <c r="D73" s="1"/>
  <c r="E74"/>
  <c r="E7" l="1"/>
  <c r="D7" s="1"/>
  <c r="D24" i="3"/>
  <c r="D25"/>
  <c r="D26"/>
  <c r="D27"/>
  <c r="D28"/>
  <c r="D29"/>
  <c r="D30"/>
  <c r="D31"/>
  <c r="D32"/>
  <c r="D33"/>
  <c r="D14"/>
  <c r="D15"/>
  <c r="D16"/>
  <c r="D17"/>
  <c r="D18"/>
  <c r="D19"/>
  <c r="D20"/>
  <c r="D21"/>
  <c r="D22"/>
  <c r="D23"/>
  <c r="D34"/>
  <c r="D35"/>
  <c r="D36"/>
  <c r="D37"/>
  <c r="D38"/>
  <c r="D39"/>
  <c r="D12"/>
  <c r="D6" l="1"/>
  <c r="D7"/>
  <c r="D8"/>
  <c r="D9"/>
  <c r="D10"/>
  <c r="D11"/>
  <c r="D13"/>
  <c r="D5"/>
  <c r="F44" l="1"/>
  <c r="E44"/>
  <c r="B25" i="1"/>
  <c r="F25"/>
  <c r="F26" s="1"/>
  <c r="F28" s="1"/>
  <c r="B25" i="4"/>
  <c r="B29" s="1"/>
  <c r="F25"/>
  <c r="F26" l="1"/>
  <c r="D44" i="3"/>
  <c r="F29" i="4"/>
</calcChain>
</file>

<file path=xl/sharedStrings.xml><?xml version="1.0" encoding="utf-8"?>
<sst xmlns="http://schemas.openxmlformats.org/spreadsheetml/2006/main" count="716" uniqueCount="341">
  <si>
    <t xml:space="preserve">  会议费</t>
  </si>
  <si>
    <t>一、财政拨款</t>
  </si>
  <si>
    <t>预算01表</t>
  </si>
  <si>
    <t xml:space="preserve">  机关事业单位基本养老保险缴费</t>
  </si>
  <si>
    <t>项　  目  　名  　称</t>
  </si>
  <si>
    <t xml:space="preserve">  未休年假补贴</t>
  </si>
  <si>
    <t xml:space="preserve">    专项业务费</t>
  </si>
  <si>
    <t>50901</t>
  </si>
  <si>
    <t>收          入          预          算</t>
  </si>
  <si>
    <t>2018 年 财 政 拨 款“三 公”经 费 预 算 表</t>
  </si>
  <si>
    <t>50905</t>
  </si>
  <si>
    <t>其他支出</t>
  </si>
  <si>
    <t>对个人和家庭的补助</t>
  </si>
  <si>
    <t>四、上缴上级支出</t>
  </si>
  <si>
    <t>经费拨款</t>
  </si>
  <si>
    <t>十五、金融支出</t>
  </si>
  <si>
    <t>三公经费</t>
  </si>
  <si>
    <t>四、用事业基金弥补收支差额</t>
  </si>
  <si>
    <t>十四、商业服务业等支出</t>
  </si>
  <si>
    <t xml:space="preserve">  奖励金</t>
  </si>
  <si>
    <t>住房公积金</t>
  </si>
  <si>
    <t>预算04表</t>
  </si>
  <si>
    <t>五、上年结转</t>
  </si>
  <si>
    <t xml:space="preserve">     纳入预算管理的行政事业性收费拨款</t>
  </si>
  <si>
    <t>基本支出</t>
  </si>
  <si>
    <t>50501</t>
  </si>
  <si>
    <t>项目类别</t>
  </si>
  <si>
    <t>单位名称（项目名称）</t>
  </si>
  <si>
    <t>上级补助收入</t>
  </si>
  <si>
    <t>编码</t>
  </si>
  <si>
    <t>上缴上级支出</t>
  </si>
  <si>
    <t>一、一般公共服务支出</t>
  </si>
  <si>
    <t>人员支出</t>
  </si>
  <si>
    <t>50203</t>
  </si>
  <si>
    <t>总   计</t>
  </si>
  <si>
    <t>50207</t>
  </si>
  <si>
    <t>合   计</t>
  </si>
  <si>
    <t>2018  年  财  政  拨  款  一  般  预  算  支  出  预  算  表</t>
  </si>
  <si>
    <t xml:space="preserve">  城镇职工基本医疗保险缴费</t>
  </si>
  <si>
    <t xml:space="preserve">    一般公共预算财政拨款</t>
  </si>
  <si>
    <t xml:space="preserve">     专项资金管理部门安排的拨款</t>
  </si>
  <si>
    <t>八、医疗卫生与计划生育支出</t>
  </si>
  <si>
    <t>二、纳入财政专户的教育收费拨款</t>
  </si>
  <si>
    <t>三、公共安全支出</t>
  </si>
  <si>
    <t>2018    年    收    入    预    算    总    表</t>
  </si>
  <si>
    <t>社会福利和救助</t>
  </si>
  <si>
    <t xml:space="preserve">  生活补助</t>
  </si>
  <si>
    <t xml:space="preserve">    政府性基金预算财政拨款</t>
  </si>
  <si>
    <t xml:space="preserve">  奖金（年终一次性）</t>
  </si>
  <si>
    <t>公务用车购置费</t>
  </si>
  <si>
    <t>离退休费</t>
  </si>
  <si>
    <t>十八、粮油物资管理支出</t>
  </si>
  <si>
    <t xml:space="preserve">  培训费</t>
  </si>
  <si>
    <t>50199</t>
  </si>
  <si>
    <t>经济科目</t>
  </si>
  <si>
    <t>合计</t>
  </si>
  <si>
    <t>附属单位上缴收入</t>
  </si>
  <si>
    <t>十三、资源勘探电力信息等支出</t>
  </si>
  <si>
    <t>支              出              预              算</t>
  </si>
  <si>
    <t xml:space="preserve">  因公出国(境)费</t>
  </si>
  <si>
    <t>五、对附属单位补助支出</t>
  </si>
  <si>
    <t xml:space="preserve">  绩效工资</t>
  </si>
  <si>
    <t>十六、国土资源气象等支出</t>
  </si>
  <si>
    <t>预算05表</t>
  </si>
  <si>
    <t xml:space="preserve">  退休费</t>
  </si>
  <si>
    <t xml:space="preserve">  职业年金缴费</t>
  </si>
  <si>
    <t xml:space="preserve">    人员支出</t>
  </si>
  <si>
    <t>十二、交通运输支出</t>
  </si>
  <si>
    <t xml:space="preserve">  公务用车运行维护费</t>
  </si>
  <si>
    <t>功能科目编码</t>
  </si>
  <si>
    <t>2018   年   财   政   拨   款  政   府   采   购   预   算   表</t>
  </si>
  <si>
    <t>项            目</t>
  </si>
  <si>
    <t>单位           编码</t>
  </si>
  <si>
    <t>其中：专项资金管理部门安排的拨款</t>
  </si>
  <si>
    <t>五、科学技术支出</t>
  </si>
  <si>
    <t xml:space="preserve">2018    年    支    出    预    算    总    表 </t>
  </si>
  <si>
    <t xml:space="preserve">     其他事业收入</t>
  </si>
  <si>
    <t>50208</t>
  </si>
  <si>
    <t>三公经费合计</t>
  </si>
  <si>
    <t xml:space="preserve">  其他工资福利支出</t>
  </si>
  <si>
    <t>50103</t>
  </si>
  <si>
    <t>本  年  支  出  合  计</t>
  </si>
  <si>
    <t xml:space="preserve">  办公费</t>
  </si>
  <si>
    <t>二、国防支出</t>
  </si>
  <si>
    <t xml:space="preserve">  其他商品和服务支出</t>
  </si>
  <si>
    <t>社会保障缴费</t>
  </si>
  <si>
    <t>九、节能环保支出</t>
  </si>
  <si>
    <t xml:space="preserve">  津贴补贴</t>
  </si>
  <si>
    <t>50299</t>
  </si>
  <si>
    <t>功能科目</t>
  </si>
  <si>
    <t>十九、其他支出</t>
  </si>
  <si>
    <t>公务接待费</t>
  </si>
  <si>
    <t>经营支出</t>
  </si>
  <si>
    <t>单位编码</t>
  </si>
  <si>
    <t>单     位    名    称</t>
  </si>
  <si>
    <t xml:space="preserve">财     政     拨     款 </t>
  </si>
  <si>
    <t>2018  年  财  政  拨  款  项  目  支  出  预  算  表</t>
  </si>
  <si>
    <t xml:space="preserve">     经费拨款</t>
  </si>
  <si>
    <t>单位：万元</t>
  </si>
  <si>
    <t>三、年初财政拨款结转和结余</t>
  </si>
  <si>
    <t>三、其他自有资金</t>
  </si>
  <si>
    <t>预算09表</t>
  </si>
  <si>
    <t>工资福利支出</t>
  </si>
  <si>
    <t>小计</t>
  </si>
  <si>
    <t>其他对个人和家庭的补助</t>
  </si>
  <si>
    <t>单　位　名　称</t>
  </si>
  <si>
    <t>培训费</t>
  </si>
  <si>
    <t xml:space="preserve">  其他社会保障缴费</t>
  </si>
  <si>
    <t>政府经济分类</t>
  </si>
  <si>
    <t>公用支出</t>
  </si>
  <si>
    <t>项目支出</t>
  </si>
  <si>
    <t xml:space="preserve">2018    年    收    支    预    算    总    表 </t>
  </si>
  <si>
    <t>十七、住房保障支出</t>
  </si>
  <si>
    <t>工资奖金津补贴</t>
  </si>
  <si>
    <t>其他收入</t>
  </si>
  <si>
    <t>支  出  项  目  分  类</t>
  </si>
  <si>
    <t>预算表10表</t>
  </si>
  <si>
    <t xml:space="preserve">     经营收入</t>
  </si>
  <si>
    <t>纳入财政专户的教育收费</t>
  </si>
  <si>
    <t>公务用车费</t>
  </si>
  <si>
    <t>对附属单位补助支出</t>
  </si>
  <si>
    <t>50209</t>
  </si>
  <si>
    <t>50205</t>
  </si>
  <si>
    <t>名称</t>
  </si>
  <si>
    <t>50201</t>
  </si>
  <si>
    <t>预算03表</t>
  </si>
  <si>
    <t>商品和服务支出</t>
  </si>
  <si>
    <t>50102</t>
  </si>
  <si>
    <t xml:space="preserve">     政府性基金拨款</t>
  </si>
  <si>
    <t>政府性基金拨款</t>
  </si>
  <si>
    <t>本  年  收  入  合  计</t>
  </si>
  <si>
    <t>十、城乡社区支出</t>
  </si>
  <si>
    <t>因公出国(境)费</t>
  </si>
  <si>
    <t>总  计</t>
  </si>
  <si>
    <t xml:space="preserve">  公务接待费</t>
  </si>
  <si>
    <t>维修(护)费</t>
  </si>
  <si>
    <t>预算06表</t>
  </si>
  <si>
    <t>三、经营支出</t>
  </si>
  <si>
    <t xml:space="preserve">  离休费</t>
  </si>
  <si>
    <t>结转下年</t>
  </si>
  <si>
    <t xml:space="preserve">  其他对个人和家庭的补助</t>
  </si>
  <si>
    <t>其他事业收入</t>
  </si>
  <si>
    <t>会议费</t>
  </si>
  <si>
    <t>2018  年  财  政  拨  款  政  府  性  基  金  预  算  支  出  预  算  表</t>
  </si>
  <si>
    <t>用事业基金弥补收支差额</t>
  </si>
  <si>
    <t xml:space="preserve">     附属单位上缴收入</t>
  </si>
  <si>
    <t>预  算  资  金</t>
  </si>
  <si>
    <t>二、政府性基金预算财政拨款</t>
  </si>
  <si>
    <t>财 政 拨 款</t>
  </si>
  <si>
    <t>单位名称</t>
  </si>
  <si>
    <t>其他商品和服务支出</t>
  </si>
  <si>
    <t xml:space="preserve">           对个人和家庭的补助</t>
  </si>
  <si>
    <t xml:space="preserve">  住房公积金</t>
  </si>
  <si>
    <t>六、文化体育与传媒支出</t>
  </si>
  <si>
    <t>单位名称（功能科目）</t>
  </si>
  <si>
    <t>支  出  总   计</t>
  </si>
  <si>
    <t>七、社会保障和就业支出</t>
  </si>
  <si>
    <t>其他自有资金</t>
  </si>
  <si>
    <t>上年结转和结余</t>
  </si>
  <si>
    <t>金                  额</t>
  </si>
  <si>
    <t>预算08表</t>
  </si>
  <si>
    <t xml:space="preserve">  基本工资</t>
  </si>
  <si>
    <t>50999</t>
  </si>
  <si>
    <t>十一、农林水支出</t>
  </si>
  <si>
    <t>小  计</t>
  </si>
  <si>
    <t xml:space="preserve">     其中：工资福利支出</t>
  </si>
  <si>
    <t>50206</t>
  </si>
  <si>
    <t>预算07表</t>
  </si>
  <si>
    <t xml:space="preserve">     其他收入</t>
  </si>
  <si>
    <t>二、项目支出</t>
  </si>
  <si>
    <t>50202</t>
  </si>
  <si>
    <t>财政拨款</t>
  </si>
  <si>
    <t>50101</t>
  </si>
  <si>
    <t>专项业务费</t>
  </si>
  <si>
    <t>2018年预算</t>
  </si>
  <si>
    <t>经营收入</t>
  </si>
  <si>
    <t>2018  年  财  政  拨  款  基  本  支  出  预  算  表</t>
  </si>
  <si>
    <t>办公经费</t>
  </si>
  <si>
    <t xml:space="preserve">2018    年    财   政   拨   款   收    支    预    算    总    表 </t>
  </si>
  <si>
    <t>支  出  功  能  分  类</t>
  </si>
  <si>
    <t xml:space="preserve">     上级补助收入</t>
  </si>
  <si>
    <t>一、基本支出</t>
  </si>
  <si>
    <t>一、一般公共预算财政拨款</t>
  </si>
  <si>
    <t>预算02表</t>
  </si>
  <si>
    <t>六、其他支出</t>
  </si>
  <si>
    <t>四、教育支出</t>
  </si>
  <si>
    <t xml:space="preserve">  维修(护)费</t>
  </si>
  <si>
    <t>因公出国（境）费</t>
  </si>
  <si>
    <t>其他工资福利支出</t>
  </si>
  <si>
    <t>专项资金管理部门安排的拨款</t>
  </si>
  <si>
    <t>收   入   总   计</t>
  </si>
  <si>
    <t xml:space="preserve">  咨询费</t>
  </si>
  <si>
    <t xml:space="preserve">    公用支出</t>
  </si>
  <si>
    <t>公务用车运行维护费</t>
  </si>
  <si>
    <t>纳入预算管理的行政事业性收费拨款</t>
    <phoneticPr fontId="8" type="noConversion"/>
  </si>
  <si>
    <t>行政运行</t>
    <phoneticPr fontId="8" type="noConversion"/>
  </si>
  <si>
    <t>2010350</t>
    <phoneticPr fontId="8" type="noConversion"/>
  </si>
  <si>
    <t>事业运行</t>
    <phoneticPr fontId="8" type="noConversion"/>
  </si>
  <si>
    <t>计划生育机构</t>
    <phoneticPr fontId="8" type="noConversion"/>
  </si>
  <si>
    <t>城管执法</t>
    <phoneticPr fontId="8" type="noConversion"/>
  </si>
  <si>
    <t>城乡社区环境卫生</t>
  </si>
  <si>
    <t xml:space="preserve">        合    计</t>
    <phoneticPr fontId="8" type="noConversion"/>
  </si>
  <si>
    <t>备       注</t>
  </si>
  <si>
    <r>
      <t xml:space="preserve"> </t>
    </r>
    <r>
      <rPr>
        <sz val="11"/>
        <color indexed="8"/>
        <rFont val="宋体"/>
        <charset val="134"/>
      </rPr>
      <t xml:space="preserve">       </t>
    </r>
    <r>
      <rPr>
        <sz val="11"/>
        <color indexed="8"/>
        <rFont val="宋体"/>
        <charset val="134"/>
      </rPr>
      <t>合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计</t>
    </r>
    <phoneticPr fontId="8" type="noConversion"/>
  </si>
  <si>
    <t>部门名称：天津市滨海新区人民政府汉沽街道办事处</t>
    <phoneticPr fontId="8" type="noConversion"/>
  </si>
  <si>
    <t>部门名称：天津市滨海新区人民政府汉沽街道办事处</t>
    <phoneticPr fontId="0" type="noConversion"/>
  </si>
  <si>
    <t>部门名称：天津市滨海新区人民政府汉沽街道办事处</t>
    <phoneticPr fontId="8" type="noConversion"/>
  </si>
  <si>
    <t>部门名称:天津市滨海新区人民政府汉沽街道办事处</t>
    <phoneticPr fontId="8" type="noConversion"/>
  </si>
  <si>
    <t>天津市滨海新区人民政府汉沽街道办事处</t>
  </si>
  <si>
    <r>
      <t>7</t>
    </r>
    <r>
      <rPr>
        <sz val="10"/>
        <rFont val="宋体"/>
        <family val="3"/>
        <charset val="134"/>
      </rPr>
      <t>58758</t>
    </r>
    <phoneticPr fontId="8" type="noConversion"/>
  </si>
  <si>
    <r>
      <t>758758</t>
    </r>
    <r>
      <rPr>
        <sz val="10"/>
        <rFont val="宋体"/>
        <family val="3"/>
        <charset val="134"/>
      </rPr>
      <t/>
    </r>
  </si>
  <si>
    <r>
      <t>2</t>
    </r>
    <r>
      <rPr>
        <sz val="10"/>
        <rFont val="宋体"/>
        <family val="3"/>
        <charset val="134"/>
      </rPr>
      <t>010101</t>
    </r>
    <phoneticPr fontId="8" type="noConversion"/>
  </si>
  <si>
    <r>
      <t>2</t>
    </r>
    <r>
      <rPr>
        <sz val="10"/>
        <rFont val="宋体"/>
        <family val="3"/>
        <charset val="134"/>
      </rPr>
      <t>010108</t>
    </r>
    <phoneticPr fontId="8" type="noConversion"/>
  </si>
  <si>
    <t>代表工作</t>
    <phoneticPr fontId="8" type="noConversion"/>
  </si>
  <si>
    <r>
      <t>2</t>
    </r>
    <r>
      <rPr>
        <sz val="10"/>
        <rFont val="宋体"/>
        <family val="3"/>
        <charset val="134"/>
      </rPr>
      <t>010301</t>
    </r>
    <phoneticPr fontId="8" type="noConversion"/>
  </si>
  <si>
    <r>
      <t>2</t>
    </r>
    <r>
      <rPr>
        <sz val="10"/>
        <rFont val="宋体"/>
        <family val="3"/>
        <charset val="134"/>
      </rPr>
      <t>010399</t>
    </r>
    <phoneticPr fontId="8" type="noConversion"/>
  </si>
  <si>
    <t>其他政府办公厅（室）及相关机构事务支出</t>
    <phoneticPr fontId="18" type="noConversion"/>
  </si>
  <si>
    <r>
      <t>2</t>
    </r>
    <r>
      <rPr>
        <sz val="10"/>
        <rFont val="宋体"/>
        <family val="3"/>
        <charset val="134"/>
      </rPr>
      <t>010501</t>
    </r>
    <phoneticPr fontId="8" type="noConversion"/>
  </si>
  <si>
    <r>
      <t>2</t>
    </r>
    <r>
      <rPr>
        <sz val="10"/>
        <rFont val="宋体"/>
        <family val="3"/>
        <charset val="134"/>
      </rPr>
      <t>010599</t>
    </r>
    <phoneticPr fontId="8" type="noConversion"/>
  </si>
  <si>
    <t>其他统计信息事务支出</t>
    <phoneticPr fontId="18" type="noConversion"/>
  </si>
  <si>
    <r>
      <t>2</t>
    </r>
    <r>
      <rPr>
        <sz val="10"/>
        <rFont val="宋体"/>
        <family val="3"/>
        <charset val="134"/>
      </rPr>
      <t>010601</t>
    </r>
    <phoneticPr fontId="8" type="noConversion"/>
  </si>
  <si>
    <r>
      <t>2</t>
    </r>
    <r>
      <rPr>
        <sz val="10"/>
        <rFont val="宋体"/>
        <family val="3"/>
        <charset val="134"/>
      </rPr>
      <t>010699</t>
    </r>
    <phoneticPr fontId="8" type="noConversion"/>
  </si>
  <si>
    <t>其他财政事务支出</t>
    <phoneticPr fontId="8" type="noConversion"/>
  </si>
  <si>
    <t>2011199</t>
    <phoneticPr fontId="8" type="noConversion"/>
  </si>
  <si>
    <t>其他纪检监察事务支出</t>
    <phoneticPr fontId="18" type="noConversion"/>
  </si>
  <si>
    <t>2012999</t>
    <phoneticPr fontId="8" type="noConversion"/>
  </si>
  <si>
    <t>其他群众团体事务支出</t>
    <phoneticPr fontId="18" type="noConversion"/>
  </si>
  <si>
    <t>2013101</t>
    <phoneticPr fontId="8" type="noConversion"/>
  </si>
  <si>
    <t>2013199</t>
    <phoneticPr fontId="8" type="noConversion"/>
  </si>
  <si>
    <t>其他党委办公厅（室）及相关机构事务支出</t>
    <phoneticPr fontId="18" type="noConversion"/>
  </si>
  <si>
    <t>2070101</t>
    <phoneticPr fontId="8" type="noConversion"/>
  </si>
  <si>
    <t>2070108</t>
    <phoneticPr fontId="8" type="noConversion"/>
  </si>
  <si>
    <t>文化活动</t>
    <phoneticPr fontId="8" type="noConversion"/>
  </si>
  <si>
    <t>2070404</t>
    <phoneticPr fontId="8" type="noConversion"/>
  </si>
  <si>
    <t>广播</t>
    <phoneticPr fontId="8" type="noConversion"/>
  </si>
  <si>
    <t>2080101</t>
    <phoneticPr fontId="8" type="noConversion"/>
  </si>
  <si>
    <t>2080199</t>
    <phoneticPr fontId="8" type="noConversion"/>
  </si>
  <si>
    <t>其他人力资源和社会保障管理事务支出</t>
    <phoneticPr fontId="18" type="noConversion"/>
  </si>
  <si>
    <t>2080299</t>
    <phoneticPr fontId="8" type="noConversion"/>
  </si>
  <si>
    <t>其他民政管理事务支出</t>
    <phoneticPr fontId="18" type="noConversion"/>
  </si>
  <si>
    <t>2100199</t>
    <phoneticPr fontId="8" type="noConversion"/>
  </si>
  <si>
    <t>其他医疗卫生与计划生育管理事务支出</t>
    <phoneticPr fontId="18" type="noConversion"/>
  </si>
  <si>
    <t>2100302</t>
    <phoneticPr fontId="8" type="noConversion"/>
  </si>
  <si>
    <t>乡镇卫生院</t>
    <phoneticPr fontId="8" type="noConversion"/>
  </si>
  <si>
    <t>2100716</t>
    <phoneticPr fontId="8" type="noConversion"/>
  </si>
  <si>
    <t>2100717</t>
    <phoneticPr fontId="8" type="noConversion"/>
  </si>
  <si>
    <t>计划生育服务</t>
    <phoneticPr fontId="8" type="noConversion"/>
  </si>
  <si>
    <t>2110301</t>
    <phoneticPr fontId="8" type="noConversion"/>
  </si>
  <si>
    <t>大气</t>
    <phoneticPr fontId="8" type="noConversion"/>
  </si>
  <si>
    <t>2120101</t>
    <phoneticPr fontId="8" type="noConversion"/>
  </si>
  <si>
    <t>2120104</t>
    <phoneticPr fontId="8" type="noConversion"/>
  </si>
  <si>
    <t>2120303</t>
    <phoneticPr fontId="8" type="noConversion"/>
  </si>
  <si>
    <t>小城镇基础设施建设</t>
  </si>
  <si>
    <t>其他城乡社区公共设施支出</t>
  </si>
  <si>
    <t>2120399</t>
    <phoneticPr fontId="8" type="noConversion"/>
  </si>
  <si>
    <t>2120501</t>
    <phoneticPr fontId="8" type="noConversion"/>
  </si>
  <si>
    <t>2130101</t>
    <phoneticPr fontId="8" type="noConversion"/>
  </si>
  <si>
    <t>2130104</t>
    <phoneticPr fontId="8" type="noConversion"/>
  </si>
  <si>
    <t>水利行业业务管理</t>
  </si>
  <si>
    <r>
      <t>2</t>
    </r>
    <r>
      <rPr>
        <sz val="10"/>
        <rFont val="宋体"/>
        <family val="3"/>
        <charset val="134"/>
      </rPr>
      <t>130304</t>
    </r>
    <phoneticPr fontId="8" type="noConversion"/>
  </si>
  <si>
    <r>
      <t>2</t>
    </r>
    <r>
      <rPr>
        <sz val="10"/>
        <rFont val="宋体"/>
        <family val="3"/>
        <charset val="134"/>
      </rPr>
      <t>160250</t>
    </r>
    <phoneticPr fontId="8" type="noConversion"/>
  </si>
  <si>
    <r>
      <t>2</t>
    </r>
    <r>
      <rPr>
        <sz val="10"/>
        <rFont val="宋体"/>
        <family val="3"/>
        <charset val="134"/>
      </rPr>
      <t>200101</t>
    </r>
    <phoneticPr fontId="8" type="noConversion"/>
  </si>
  <si>
    <r>
      <t>2</t>
    </r>
    <r>
      <rPr>
        <sz val="10"/>
        <rFont val="宋体"/>
        <family val="3"/>
        <charset val="134"/>
      </rPr>
      <t>200150</t>
    </r>
    <phoneticPr fontId="8" type="noConversion"/>
  </si>
  <si>
    <t>项目支出</t>
    <phoneticPr fontId="8" type="noConversion"/>
  </si>
  <si>
    <t>城管执法（违法建设专项治理）</t>
    <phoneticPr fontId="18" type="noConversion"/>
  </si>
  <si>
    <t>其他城乡社区公共设施支出（乡村公路大修改造工程）</t>
    <phoneticPr fontId="18" type="noConversion"/>
  </si>
  <si>
    <t>其他城乡社区公共设施支出（田华里小区下水改造工程）</t>
    <phoneticPr fontId="18" type="noConversion"/>
  </si>
  <si>
    <t>天津市滨海新区人民政府汉沽街道办事处</t>
    <phoneticPr fontId="8" type="noConversion"/>
  </si>
  <si>
    <t xml:space="preserve">  劳务费</t>
    <phoneticPr fontId="8" type="noConversion"/>
  </si>
  <si>
    <t>委托业务费</t>
    <phoneticPr fontId="8" type="noConversion"/>
  </si>
  <si>
    <r>
      <t xml:space="preserve">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charset val="134"/>
      </rPr>
      <t>水费</t>
    </r>
    <phoneticPr fontId="8" type="noConversion"/>
  </si>
  <si>
    <t xml:space="preserve">  电费</t>
    <phoneticPr fontId="8" type="noConversion"/>
  </si>
  <si>
    <t xml:space="preserve">  差旅费</t>
    <phoneticPr fontId="8" type="noConversion"/>
  </si>
  <si>
    <t xml:space="preserve">  取暖费</t>
    <phoneticPr fontId="8" type="noConversion"/>
  </si>
  <si>
    <r>
      <t>5</t>
    </r>
    <r>
      <rPr>
        <sz val="10"/>
        <rFont val="宋体"/>
        <family val="3"/>
        <charset val="134"/>
      </rPr>
      <t>0201</t>
    </r>
    <phoneticPr fontId="8" type="noConversion"/>
  </si>
  <si>
    <t xml:space="preserve">  其他交通费用</t>
    <phoneticPr fontId="8" type="noConversion"/>
  </si>
  <si>
    <t>办公经费</t>
    <phoneticPr fontId="8" type="noConversion"/>
  </si>
  <si>
    <t>公用支出</t>
    <phoneticPr fontId="18" type="noConversion"/>
  </si>
  <si>
    <t>设备购置（通用办公设备采购）</t>
    <phoneticPr fontId="8" type="noConversion"/>
  </si>
  <si>
    <t>20103</t>
    <phoneticPr fontId="8" type="noConversion"/>
  </si>
  <si>
    <t>20105</t>
    <phoneticPr fontId="8" type="noConversion"/>
  </si>
  <si>
    <t>20106</t>
    <phoneticPr fontId="8" type="noConversion"/>
  </si>
  <si>
    <t>20111</t>
    <phoneticPr fontId="8" type="noConversion"/>
  </si>
  <si>
    <t>20129</t>
    <phoneticPr fontId="8" type="noConversion"/>
  </si>
  <si>
    <t>20131</t>
    <phoneticPr fontId="8" type="noConversion"/>
  </si>
  <si>
    <t>207</t>
    <phoneticPr fontId="8" type="noConversion"/>
  </si>
  <si>
    <t>20701</t>
    <phoneticPr fontId="8" type="noConversion"/>
  </si>
  <si>
    <t>20704</t>
    <phoneticPr fontId="8" type="noConversion"/>
  </si>
  <si>
    <t>208</t>
    <phoneticPr fontId="8" type="noConversion"/>
  </si>
  <si>
    <t>20801</t>
    <phoneticPr fontId="8" type="noConversion"/>
  </si>
  <si>
    <t>20802</t>
    <phoneticPr fontId="8" type="noConversion"/>
  </si>
  <si>
    <t>210</t>
    <phoneticPr fontId="8" type="noConversion"/>
  </si>
  <si>
    <t>21001</t>
    <phoneticPr fontId="8" type="noConversion"/>
  </si>
  <si>
    <t>21003</t>
    <phoneticPr fontId="8" type="noConversion"/>
  </si>
  <si>
    <t>21007</t>
    <phoneticPr fontId="8" type="noConversion"/>
  </si>
  <si>
    <t>211</t>
    <phoneticPr fontId="8" type="noConversion"/>
  </si>
  <si>
    <t>21103</t>
    <phoneticPr fontId="8" type="noConversion"/>
  </si>
  <si>
    <t>212</t>
    <phoneticPr fontId="8" type="noConversion"/>
  </si>
  <si>
    <t>21201</t>
    <phoneticPr fontId="8" type="noConversion"/>
  </si>
  <si>
    <t>21203</t>
    <phoneticPr fontId="8" type="noConversion"/>
  </si>
  <si>
    <t>21205</t>
    <phoneticPr fontId="8" type="noConversion"/>
  </si>
  <si>
    <t>213</t>
    <phoneticPr fontId="8" type="noConversion"/>
  </si>
  <si>
    <t>21301</t>
    <phoneticPr fontId="8" type="noConversion"/>
  </si>
  <si>
    <t>21303</t>
    <phoneticPr fontId="8" type="noConversion"/>
  </si>
  <si>
    <t>216</t>
    <phoneticPr fontId="8" type="noConversion"/>
  </si>
  <si>
    <t>21602</t>
    <phoneticPr fontId="8" type="noConversion"/>
  </si>
  <si>
    <t>220</t>
    <phoneticPr fontId="8" type="noConversion"/>
  </si>
  <si>
    <t>22001</t>
    <phoneticPr fontId="8" type="noConversion"/>
  </si>
  <si>
    <t>758758</t>
  </si>
  <si>
    <t>758758</t>
    <phoneticPr fontId="8" type="noConversion"/>
  </si>
  <si>
    <t>一般公共服务支出</t>
    <phoneticPr fontId="8" type="noConversion"/>
  </si>
  <si>
    <t>人大服务</t>
    <phoneticPr fontId="8" type="noConversion"/>
  </si>
  <si>
    <t>政府办公厅（室）及相关 机构事务</t>
    <phoneticPr fontId="8" type="noConversion"/>
  </si>
  <si>
    <t>统计信息事务</t>
    <phoneticPr fontId="8" type="noConversion"/>
  </si>
  <si>
    <t>财政事务</t>
    <phoneticPr fontId="8" type="noConversion"/>
  </si>
  <si>
    <t>纪检监察事务</t>
    <phoneticPr fontId="8" type="noConversion"/>
  </si>
  <si>
    <t>群众团体事务</t>
    <phoneticPr fontId="8" type="noConversion"/>
  </si>
  <si>
    <t>党委办公厅（室）及相关 机构事务</t>
    <phoneticPr fontId="8" type="noConversion"/>
  </si>
  <si>
    <t>文化体育与传媒支出</t>
    <phoneticPr fontId="8" type="noConversion"/>
  </si>
  <si>
    <t>文化</t>
    <phoneticPr fontId="8" type="noConversion"/>
  </si>
  <si>
    <t>新闻出版广播影视</t>
    <phoneticPr fontId="8" type="noConversion"/>
  </si>
  <si>
    <t>社会保障和就业支出</t>
    <phoneticPr fontId="8" type="noConversion"/>
  </si>
  <si>
    <t>人力资源和社会保障管理事务</t>
    <phoneticPr fontId="8" type="noConversion"/>
  </si>
  <si>
    <t>民政管理事务</t>
    <phoneticPr fontId="8" type="noConversion"/>
  </si>
  <si>
    <t>医疗卫生与计划生育支出</t>
    <phoneticPr fontId="8" type="noConversion"/>
  </si>
  <si>
    <t>医疗卫生与计划生育管理事务</t>
    <phoneticPr fontId="8" type="noConversion"/>
  </si>
  <si>
    <t>基层医疗卫生机构</t>
    <phoneticPr fontId="8" type="noConversion"/>
  </si>
  <si>
    <t>计划生育事务</t>
    <phoneticPr fontId="8" type="noConversion"/>
  </si>
  <si>
    <t>节能环保支出</t>
    <phoneticPr fontId="8" type="noConversion"/>
  </si>
  <si>
    <t>污染防治</t>
    <phoneticPr fontId="8" type="noConversion"/>
  </si>
  <si>
    <t>城乡社区支出</t>
    <phoneticPr fontId="8" type="noConversion"/>
  </si>
  <si>
    <t>城乡社区管理事务</t>
    <phoneticPr fontId="8" type="noConversion"/>
  </si>
  <si>
    <t>城乡社区公共设施</t>
    <phoneticPr fontId="8" type="noConversion"/>
  </si>
  <si>
    <t>城乡社区环境卫生</t>
    <phoneticPr fontId="8" type="noConversion"/>
  </si>
  <si>
    <t>农林水支出</t>
    <phoneticPr fontId="8" type="noConversion"/>
  </si>
  <si>
    <t>农业</t>
    <phoneticPr fontId="8" type="noConversion"/>
  </si>
  <si>
    <t>水利</t>
    <phoneticPr fontId="8" type="noConversion"/>
  </si>
  <si>
    <t>商业服务业等支出</t>
    <phoneticPr fontId="8" type="noConversion"/>
  </si>
  <si>
    <t>商业流通事务</t>
    <phoneticPr fontId="8" type="noConversion"/>
  </si>
  <si>
    <t>国土海洋气象等支出</t>
    <phoneticPr fontId="8" type="noConversion"/>
  </si>
  <si>
    <t>国土资源事务</t>
    <phoneticPr fontId="8" type="noConversion"/>
  </si>
</sst>
</file>

<file path=xl/styles.xml><?xml version="1.0" encoding="utf-8"?>
<styleSheet xmlns="http://schemas.openxmlformats.org/spreadsheetml/2006/main">
  <numFmts count="4">
    <numFmt numFmtId="176" formatCode="00"/>
    <numFmt numFmtId="177" formatCode="#,##0.0_ "/>
    <numFmt numFmtId="178" formatCode="#,##0.0"/>
    <numFmt numFmtId="179" formatCode=";;"/>
  </numFmts>
  <fonts count="22">
    <font>
      <sz val="9"/>
      <name val="宋体"/>
      <charset val="134"/>
    </font>
    <font>
      <sz val="10"/>
      <name val="宋体"/>
      <charset val="134"/>
    </font>
    <font>
      <sz val="22"/>
      <name val="黑体"/>
      <charset val="134"/>
    </font>
    <font>
      <b/>
      <sz val="20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name val="MS Sans Serif"/>
      <family val="2"/>
    </font>
    <font>
      <sz val="9"/>
      <name val="宋体"/>
      <charset val="134"/>
    </font>
    <font>
      <sz val="20"/>
      <name val="黑体"/>
      <charset val="134"/>
    </font>
    <font>
      <sz val="18"/>
      <name val="黑体"/>
      <charset val="134"/>
    </font>
    <font>
      <sz val="10"/>
      <name val="微软雅黑"/>
      <charset val="134"/>
    </font>
    <font>
      <sz val="10"/>
      <name val="黑体"/>
      <charset val="134"/>
    </font>
    <font>
      <sz val="10"/>
      <color indexed="10"/>
      <name val="宋体"/>
      <charset val="134"/>
    </font>
    <font>
      <sz val="11"/>
      <color indexed="8"/>
      <name val="宋体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6" fillId="0" borderId="0">
      <alignment vertical="center"/>
    </xf>
  </cellStyleXfs>
  <cellXfs count="190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 applyProtection="1">
      <alignment horizontal="right" vertical="center"/>
    </xf>
    <xf numFmtId="0" fontId="1" fillId="0" borderId="0" xfId="0" applyFont="1" applyFill="1" applyAlignment="1">
      <alignment horizontal="left" vertical="top"/>
    </xf>
    <xf numFmtId="0" fontId="6" fillId="0" borderId="0" xfId="0" applyNumberFormat="1" applyFont="1" applyFill="1" applyAlignment="1" applyProtection="1">
      <alignment horizontal="centerContinuous" vertical="center"/>
    </xf>
    <xf numFmtId="0" fontId="1" fillId="0" borderId="0" xfId="0" applyFont="1"/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0" xfId="0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right"/>
    </xf>
    <xf numFmtId="177" fontId="1" fillId="0" borderId="5" xfId="0" applyNumberFormat="1" applyFont="1" applyFill="1" applyBorder="1" applyAlignment="1" applyProtection="1">
      <alignment horizontal="centerContinuous" vertical="center"/>
    </xf>
    <xf numFmtId="177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77" fontId="1" fillId="0" borderId="3" xfId="0" applyNumberFormat="1" applyFont="1" applyFill="1" applyBorder="1" applyAlignment="1" applyProtection="1">
      <alignment horizontal="center" vertical="center" wrapText="1"/>
    </xf>
    <xf numFmtId="177" fontId="1" fillId="0" borderId="3" xfId="0" applyNumberFormat="1" applyFont="1" applyFill="1" applyBorder="1" applyAlignment="1" applyProtection="1">
      <alignment horizontal="centerContinuous" vertical="center"/>
    </xf>
    <xf numFmtId="0" fontId="1" fillId="0" borderId="0" xfId="0" applyFont="1" applyFill="1" applyAlignment="1">
      <alignment horizontal="left"/>
    </xf>
    <xf numFmtId="176" fontId="6" fillId="0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Border="1" applyAlignment="1" applyProtection="1">
      <alignment horizontal="centerContinuous" vertical="top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7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6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 applyProtection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" fontId="1" fillId="0" borderId="8" xfId="0" applyNumberFormat="1" applyFont="1" applyFill="1" applyBorder="1" applyAlignment="1" applyProtection="1">
      <alignment vertical="center"/>
    </xf>
    <xf numFmtId="0" fontId="1" fillId="0" borderId="5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4" fontId="1" fillId="0" borderId="2" xfId="0" applyNumberFormat="1" applyFont="1" applyFill="1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center" vertical="center" wrapText="1"/>
    </xf>
    <xf numFmtId="177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6" xfId="0" applyNumberFormat="1" applyFont="1" applyFill="1" applyBorder="1" applyAlignment="1" applyProtection="1">
      <alignment horizontal="left" vertical="center" wrapText="1"/>
    </xf>
    <xf numFmtId="4" fontId="1" fillId="0" borderId="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9" fillId="0" borderId="0" xfId="0" applyNumberFormat="1" applyFont="1" applyFill="1" applyBorder="1" applyAlignment="1" applyProtection="1">
      <alignment horizontal="centerContinuous" vertical="center"/>
    </xf>
    <xf numFmtId="0" fontId="1" fillId="0" borderId="0" xfId="0" applyFont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centerContinuous" vertical="top"/>
    </xf>
    <xf numFmtId="0" fontId="4" fillId="0" borderId="0" xfId="0" applyFont="1"/>
    <xf numFmtId="0" fontId="1" fillId="0" borderId="0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 applyProtection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179" fontId="1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Continuous" vertical="center"/>
    </xf>
    <xf numFmtId="0" fontId="12" fillId="0" borderId="0" xfId="0" applyFont="1" applyFill="1" applyAlignment="1">
      <alignment vertical="center"/>
    </xf>
    <xf numFmtId="0" fontId="1" fillId="0" borderId="4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shrinkToFit="1"/>
    </xf>
    <xf numFmtId="4" fontId="0" fillId="0" borderId="0" xfId="0" applyNumberFormat="1"/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/>
    <xf numFmtId="49" fontId="15" fillId="0" borderId="1" xfId="0" applyNumberFormat="1" applyFont="1" applyFill="1" applyBorder="1" applyAlignment="1" applyProtection="1">
      <alignment horizontal="left" vertical="center" wrapText="1"/>
    </xf>
    <xf numFmtId="49" fontId="15" fillId="0" borderId="6" xfId="0" applyNumberFormat="1" applyFont="1" applyFill="1" applyBorder="1" applyAlignment="1" applyProtection="1">
      <alignment horizontal="left" vertical="center" wrapText="1"/>
    </xf>
    <xf numFmtId="179" fontId="15" fillId="0" borderId="6" xfId="0" applyNumberFormat="1" applyFont="1" applyFill="1" applyBorder="1" applyAlignment="1" applyProtection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left" vertical="center" wrapText="1"/>
    </xf>
    <xf numFmtId="0" fontId="19" fillId="2" borderId="6" xfId="1" applyFont="1" applyFill="1" applyBorder="1" applyAlignment="1">
      <alignment horizontal="left" vertical="center" wrapText="1"/>
    </xf>
    <xf numFmtId="49" fontId="20" fillId="3" borderId="15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179" fontId="15" fillId="0" borderId="11" xfId="0" applyNumberFormat="1" applyFont="1" applyFill="1" applyBorder="1" applyAlignment="1" applyProtection="1">
      <alignment horizontal="left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5" fillId="0" borderId="4" xfId="0" applyNumberFormat="1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vertical="center"/>
    </xf>
    <xf numFmtId="177" fontId="1" fillId="0" borderId="6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/>
    </xf>
    <xf numFmtId="177" fontId="1" fillId="0" borderId="6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177" fontId="1" fillId="0" borderId="5" xfId="0" applyNumberFormat="1" applyFont="1" applyFill="1" applyBorder="1" applyAlignment="1" applyProtection="1">
      <alignment horizontal="center" vertical="center" wrapText="1"/>
    </xf>
    <xf numFmtId="177" fontId="1" fillId="0" borderId="1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79" fontId="15" fillId="0" borderId="1" xfId="0" applyNumberFormat="1" applyFont="1" applyFill="1" applyBorder="1" applyAlignment="1" applyProtection="1">
      <alignment horizontal="left" vertical="center" wrapText="1"/>
    </xf>
    <xf numFmtId="49" fontId="20" fillId="3" borderId="1" xfId="0" applyNumberFormat="1" applyFont="1" applyFill="1" applyBorder="1" applyAlignment="1">
      <alignment horizontal="left" vertical="center"/>
    </xf>
  </cellXfs>
  <cellStyles count="2">
    <cellStyle name="常规" xfId="0" builtinId="0"/>
    <cellStyle name="常规 6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3"/>
  <sheetViews>
    <sheetView showGridLines="0" showZeros="0" workbookViewId="0">
      <selection activeCell="B8" sqref="B8"/>
    </sheetView>
  </sheetViews>
  <sheetFormatPr defaultColWidth="6.83203125" defaultRowHeight="11.25"/>
  <cols>
    <col min="1" max="1" width="45.33203125" style="57" customWidth="1"/>
    <col min="2" max="2" width="33.5" style="57" customWidth="1"/>
    <col min="3" max="3" width="38" style="57" customWidth="1"/>
    <col min="4" max="4" width="33.33203125" style="57" customWidth="1"/>
    <col min="5" max="5" width="37.1640625" style="57" customWidth="1"/>
    <col min="6" max="6" width="31.6640625" style="57" customWidth="1"/>
    <col min="7" max="7" width="6.6640625" style="57" customWidth="1"/>
    <col min="8" max="12" width="12.83203125" style="57" customWidth="1"/>
    <col min="13" max="159" width="6.6640625" style="57" customWidth="1"/>
    <col min="160" max="16384" width="6.83203125" style="57"/>
  </cols>
  <sheetData>
    <row r="1" spans="1:253" ht="20.25" customHeight="1">
      <c r="A1" s="56"/>
      <c r="B1" s="3"/>
      <c r="C1" s="3"/>
      <c r="D1" s="3"/>
      <c r="E1" s="3"/>
      <c r="F1" s="14" t="s">
        <v>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7.75" customHeight="1">
      <c r="A2" s="16" t="s">
        <v>111</v>
      </c>
      <c r="B2" s="16"/>
      <c r="C2" s="16"/>
      <c r="D2" s="16"/>
      <c r="E2" s="16"/>
      <c r="F2" s="16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</row>
    <row r="3" spans="1:253" ht="21.75" customHeight="1">
      <c r="A3" s="158" t="s">
        <v>204</v>
      </c>
      <c r="B3" s="158"/>
      <c r="C3" s="31"/>
      <c r="D3" s="4"/>
      <c r="E3" s="3"/>
      <c r="F3" s="3" t="s">
        <v>98</v>
      </c>
      <c r="G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</row>
    <row r="4" spans="1:253" ht="21.75" customHeight="1">
      <c r="A4" s="156" t="s">
        <v>8</v>
      </c>
      <c r="B4" s="156"/>
      <c r="C4" s="157" t="s">
        <v>58</v>
      </c>
      <c r="D4" s="157"/>
      <c r="E4" s="157"/>
      <c r="F4" s="157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</row>
    <row r="5" spans="1:253" ht="21.75" customHeight="1">
      <c r="A5" s="1" t="s">
        <v>71</v>
      </c>
      <c r="B5" s="20" t="s">
        <v>174</v>
      </c>
      <c r="C5" s="21" t="s">
        <v>179</v>
      </c>
      <c r="D5" s="20" t="s">
        <v>174</v>
      </c>
      <c r="E5" s="21" t="s">
        <v>115</v>
      </c>
      <c r="F5" s="20" t="s">
        <v>174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</row>
    <row r="6" spans="1:253" ht="21.75" customHeight="1">
      <c r="A6" s="60" t="s">
        <v>1</v>
      </c>
      <c r="B6" s="61">
        <v>8407.19</v>
      </c>
      <c r="C6" s="62" t="s">
        <v>31</v>
      </c>
      <c r="D6" s="61">
        <v>2623.86</v>
      </c>
      <c r="E6" s="62" t="s">
        <v>181</v>
      </c>
      <c r="F6" s="61">
        <v>3114.28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</row>
    <row r="7" spans="1:253" ht="21.75" customHeight="1">
      <c r="A7" s="63" t="s">
        <v>97</v>
      </c>
      <c r="B7" s="64">
        <v>8407.19</v>
      </c>
      <c r="C7" s="62" t="s">
        <v>83</v>
      </c>
      <c r="D7" s="61">
        <v>0</v>
      </c>
      <c r="E7" s="62" t="s">
        <v>66</v>
      </c>
      <c r="F7" s="61">
        <v>2372.1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</row>
    <row r="8" spans="1:253" ht="21.75" customHeight="1">
      <c r="A8" s="63" t="s">
        <v>40</v>
      </c>
      <c r="B8" s="65"/>
      <c r="C8" s="62" t="s">
        <v>43</v>
      </c>
      <c r="D8" s="61"/>
      <c r="E8" s="62" t="s">
        <v>165</v>
      </c>
      <c r="F8" s="61">
        <v>2325.3000000000002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</row>
    <row r="9" spans="1:253" ht="21.75" customHeight="1">
      <c r="A9" s="66" t="s">
        <v>23</v>
      </c>
      <c r="B9" s="61"/>
      <c r="C9" s="62" t="s">
        <v>185</v>
      </c>
      <c r="D9" s="61">
        <v>0</v>
      </c>
      <c r="E9" s="62" t="s">
        <v>151</v>
      </c>
      <c r="F9" s="61">
        <v>46.8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</row>
    <row r="10" spans="1:253" ht="21.75" customHeight="1">
      <c r="A10" s="66" t="s">
        <v>128</v>
      </c>
      <c r="B10" s="61"/>
      <c r="C10" s="62" t="s">
        <v>74</v>
      </c>
      <c r="D10" s="61">
        <v>0</v>
      </c>
      <c r="E10" s="62" t="s">
        <v>192</v>
      </c>
      <c r="F10" s="61">
        <v>742.18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</row>
    <row r="11" spans="1:253" ht="21.75" customHeight="1">
      <c r="A11" s="66" t="s">
        <v>42</v>
      </c>
      <c r="B11" s="61"/>
      <c r="C11" s="62" t="s">
        <v>153</v>
      </c>
      <c r="D11" s="61">
        <v>181.2</v>
      </c>
      <c r="E11" s="62" t="s">
        <v>6</v>
      </c>
      <c r="F11" s="61"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</row>
    <row r="12" spans="1:253" ht="21.75" customHeight="1">
      <c r="A12" s="66" t="s">
        <v>100</v>
      </c>
      <c r="B12" s="64">
        <v>0</v>
      </c>
      <c r="C12" s="62" t="s">
        <v>156</v>
      </c>
      <c r="D12" s="61">
        <v>332.96</v>
      </c>
      <c r="E12" s="67" t="s">
        <v>169</v>
      </c>
      <c r="F12" s="61">
        <v>5292.91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</row>
    <row r="13" spans="1:253" ht="21.75" customHeight="1">
      <c r="A13" s="66" t="s">
        <v>76</v>
      </c>
      <c r="B13" s="68">
        <v>0</v>
      </c>
      <c r="C13" s="62" t="s">
        <v>41</v>
      </c>
      <c r="D13" s="61">
        <v>243.2</v>
      </c>
      <c r="E13" s="62" t="s">
        <v>137</v>
      </c>
      <c r="F13" s="61"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</row>
    <row r="14" spans="1:253" ht="21.75" customHeight="1">
      <c r="A14" s="66" t="s">
        <v>117</v>
      </c>
      <c r="B14" s="64">
        <v>0</v>
      </c>
      <c r="C14" s="62" t="s">
        <v>86</v>
      </c>
      <c r="D14" s="61">
        <v>40</v>
      </c>
      <c r="E14" s="62" t="s">
        <v>13</v>
      </c>
      <c r="F14" s="61"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</row>
    <row r="15" spans="1:253" ht="21.75" customHeight="1">
      <c r="A15" s="66" t="s">
        <v>168</v>
      </c>
      <c r="B15" s="68">
        <v>0</v>
      </c>
      <c r="C15" s="62" t="s">
        <v>131</v>
      </c>
      <c r="D15" s="61">
        <v>4447.67</v>
      </c>
      <c r="E15" s="62" t="s">
        <v>60</v>
      </c>
      <c r="F15" s="61"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</row>
    <row r="16" spans="1:253" ht="21.75" customHeight="1">
      <c r="A16" s="66" t="s">
        <v>145</v>
      </c>
      <c r="B16" s="61">
        <v>0</v>
      </c>
      <c r="C16" s="62" t="s">
        <v>163</v>
      </c>
      <c r="D16" s="61">
        <v>279.7</v>
      </c>
      <c r="E16" s="62" t="s">
        <v>184</v>
      </c>
      <c r="F16" s="64"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</row>
    <row r="17" spans="1:252" ht="21.75" customHeight="1">
      <c r="A17" s="66" t="s">
        <v>180</v>
      </c>
      <c r="B17" s="64">
        <v>0</v>
      </c>
      <c r="C17" s="62" t="s">
        <v>67</v>
      </c>
      <c r="D17" s="61">
        <v>0</v>
      </c>
      <c r="E17" s="69"/>
      <c r="F17" s="70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</row>
    <row r="18" spans="1:252" ht="21.75" customHeight="1">
      <c r="A18" s="71"/>
      <c r="B18" s="70"/>
      <c r="C18" s="63" t="s">
        <v>57</v>
      </c>
      <c r="D18" s="61"/>
      <c r="E18" s="69"/>
      <c r="F18" s="72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</row>
    <row r="19" spans="1:252" ht="21.75" customHeight="1">
      <c r="A19" s="71"/>
      <c r="B19" s="72"/>
      <c r="C19" s="63" t="s">
        <v>18</v>
      </c>
      <c r="D19" s="61">
        <v>135.19999999999999</v>
      </c>
      <c r="E19" s="69"/>
      <c r="F19" s="72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</row>
    <row r="20" spans="1:252" ht="21.75" customHeight="1">
      <c r="A20" s="71"/>
      <c r="B20" s="73"/>
      <c r="C20" s="63" t="s">
        <v>15</v>
      </c>
      <c r="D20" s="61">
        <v>0</v>
      </c>
      <c r="E20" s="69"/>
      <c r="F20" s="7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</row>
    <row r="21" spans="1:252" ht="21.75" customHeight="1">
      <c r="A21" s="71"/>
      <c r="B21" s="73"/>
      <c r="C21" s="63" t="s">
        <v>62</v>
      </c>
      <c r="D21" s="61">
        <v>123.4</v>
      </c>
      <c r="E21" s="69"/>
      <c r="F21" s="72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</row>
    <row r="22" spans="1:252" ht="21.75" customHeight="1">
      <c r="A22" s="71"/>
      <c r="B22" s="73"/>
      <c r="C22" s="63" t="s">
        <v>112</v>
      </c>
      <c r="D22" s="61">
        <v>0</v>
      </c>
      <c r="E22" s="69"/>
      <c r="F22" s="72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</row>
    <row r="23" spans="1:252" ht="21.75" customHeight="1">
      <c r="A23" s="71"/>
      <c r="B23" s="73"/>
      <c r="C23" s="63" t="s">
        <v>51</v>
      </c>
      <c r="D23" s="61">
        <v>0</v>
      </c>
      <c r="E23" s="69"/>
      <c r="F23" s="72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</row>
    <row r="24" spans="1:252" ht="21.75" customHeight="1">
      <c r="A24" s="71"/>
      <c r="B24" s="74"/>
      <c r="C24" s="63" t="s">
        <v>90</v>
      </c>
      <c r="D24" s="64">
        <v>0</v>
      </c>
      <c r="E24" s="69"/>
      <c r="F24" s="7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</row>
    <row r="25" spans="1:252" ht="21.75" customHeight="1">
      <c r="A25" s="66" t="s">
        <v>130</v>
      </c>
      <c r="B25" s="74">
        <f>B6+B11+B12</f>
        <v>8407.19</v>
      </c>
      <c r="D25" s="57" t="s">
        <v>81</v>
      </c>
      <c r="F25" s="61">
        <f>SUM(D6:D24)</f>
        <v>8407.1899999999987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</row>
    <row r="26" spans="1:252" ht="21.75" customHeight="1">
      <c r="A26" s="66" t="s">
        <v>17</v>
      </c>
      <c r="B26" s="61">
        <v>0</v>
      </c>
      <c r="C26" s="75"/>
      <c r="D26" s="62" t="s">
        <v>139</v>
      </c>
      <c r="E26" s="75"/>
      <c r="F26" s="73">
        <f>B28-F25</f>
        <v>0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</row>
    <row r="27" spans="1:252" ht="21.75" customHeight="1">
      <c r="A27" s="66" t="s">
        <v>22</v>
      </c>
      <c r="B27" s="64">
        <v>0</v>
      </c>
      <c r="C27" s="75"/>
      <c r="D27" s="75"/>
      <c r="E27" s="76"/>
      <c r="F27" s="65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</row>
    <row r="28" spans="1:252" ht="21.75" customHeight="1">
      <c r="A28" s="66" t="s">
        <v>190</v>
      </c>
      <c r="B28" s="77">
        <v>8407.19</v>
      </c>
      <c r="C28" s="62"/>
      <c r="D28" s="62" t="s">
        <v>155</v>
      </c>
      <c r="E28" s="78"/>
      <c r="F28" s="73">
        <f>F25+F26</f>
        <v>8407.1899999999987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</row>
    <row r="29" spans="1:252" ht="24.95" customHeight="1">
      <c r="A29" s="23"/>
      <c r="B29" s="24"/>
      <c r="C29" s="23"/>
      <c r="D29" s="24"/>
      <c r="E29" s="23"/>
      <c r="F29" s="23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</row>
    <row r="30" spans="1:252" ht="27.75" customHeight="1">
      <c r="A30" s="26"/>
      <c r="B30" s="27"/>
      <c r="C30" s="27"/>
      <c r="D30" s="27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</row>
    <row r="31" spans="1:252" ht="27.75" customHeight="1">
      <c r="A31" s="27"/>
      <c r="B31" s="27"/>
      <c r="C31" s="27"/>
      <c r="D31" s="27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</row>
    <row r="32" spans="1:252" ht="27.75" customHeight="1">
      <c r="A32" s="27"/>
      <c r="B32" s="27"/>
      <c r="C32" s="27"/>
      <c r="D32" s="27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</row>
    <row r="33" spans="1:252" ht="27.75" customHeight="1">
      <c r="A33" s="27"/>
      <c r="B33" s="27"/>
      <c r="C33" s="27"/>
      <c r="D33" s="27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</row>
  </sheetData>
  <mergeCells count="3">
    <mergeCell ref="A4:B4"/>
    <mergeCell ref="C4:F4"/>
    <mergeCell ref="A3:B3"/>
  </mergeCells>
  <phoneticPr fontId="8" type="noConversion"/>
  <printOptions horizontalCentered="1"/>
  <pageMargins left="0.49" right="0.47" top="0.56000000000000005" bottom="0.59055118110236227" header="0.33" footer="0.39370078740157483"/>
  <pageSetup paperSize="9" scale="75" orientation="landscape" horizontalDpi="200" verticalDpi="200" r:id="rId1"/>
  <headerFooter alignWithMargins="0">
    <oddFooter>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O42"/>
  <sheetViews>
    <sheetView showGridLines="0" showZeros="0" workbookViewId="0">
      <selection activeCell="E11" sqref="E11"/>
    </sheetView>
  </sheetViews>
  <sheetFormatPr defaultColWidth="9.1640625" defaultRowHeight="12"/>
  <cols>
    <col min="1" max="1" width="21.1640625" style="4" customWidth="1"/>
    <col min="2" max="2" width="47.5" style="4" customWidth="1"/>
    <col min="3" max="3" width="26.33203125" style="4" customWidth="1"/>
    <col min="4" max="4" width="22.33203125" style="4" customWidth="1"/>
    <col min="5" max="7" width="23.5" style="4" customWidth="1"/>
    <col min="8" max="8" width="17" style="4" customWidth="1"/>
    <col min="9" max="9" width="16.83203125" style="4" customWidth="1"/>
    <col min="10" max="249" width="9.33203125" style="4" customWidth="1"/>
    <col min="250" max="16384" width="9.1640625" style="4"/>
  </cols>
  <sheetData>
    <row r="1" spans="1:249" ht="27.75" customHeight="1">
      <c r="C1" s="3"/>
      <c r="D1" s="3"/>
      <c r="E1" s="3"/>
      <c r="F1" s="3"/>
      <c r="G1" s="3"/>
      <c r="I1" s="3" t="s">
        <v>116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s="138" customFormat="1" ht="37.5" customHeight="1">
      <c r="A2" s="16" t="s">
        <v>9</v>
      </c>
      <c r="B2" s="16"/>
      <c r="C2" s="16"/>
      <c r="D2" s="6"/>
      <c r="E2" s="6"/>
      <c r="F2" s="6"/>
      <c r="G2" s="6"/>
      <c r="H2" s="6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</row>
    <row r="3" spans="1:249" ht="28.5" customHeight="1">
      <c r="A3" s="134" t="s">
        <v>207</v>
      </c>
      <c r="B3" s="135"/>
      <c r="C3" s="56"/>
      <c r="D3" s="3"/>
      <c r="E3" s="3"/>
      <c r="F3" s="3"/>
      <c r="G3" s="3"/>
      <c r="H3" s="179" t="s">
        <v>98</v>
      </c>
      <c r="I3" s="180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</row>
    <row r="4" spans="1:249" ht="28.5" customHeight="1">
      <c r="A4" s="183" t="s">
        <v>93</v>
      </c>
      <c r="B4" s="183" t="s">
        <v>149</v>
      </c>
      <c r="C4" s="181" t="s">
        <v>16</v>
      </c>
      <c r="D4" s="181"/>
      <c r="E4" s="181"/>
      <c r="F4" s="181"/>
      <c r="G4" s="181"/>
      <c r="H4" s="181"/>
      <c r="I4" s="182" t="s">
        <v>142</v>
      </c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G4" s="136"/>
      <c r="IH4" s="136"/>
      <c r="II4" s="136"/>
      <c r="IJ4" s="136"/>
      <c r="IK4" s="136"/>
      <c r="IL4" s="136"/>
      <c r="IM4" s="136"/>
      <c r="IN4" s="136"/>
      <c r="IO4" s="136"/>
    </row>
    <row r="5" spans="1:249" ht="28.5" customHeight="1">
      <c r="A5" s="183"/>
      <c r="B5" s="183"/>
      <c r="C5" s="181" t="s">
        <v>78</v>
      </c>
      <c r="D5" s="181" t="s">
        <v>187</v>
      </c>
      <c r="E5" s="182" t="s">
        <v>119</v>
      </c>
      <c r="F5" s="182"/>
      <c r="G5" s="182"/>
      <c r="H5" s="182" t="s">
        <v>91</v>
      </c>
      <c r="I5" s="182"/>
    </row>
    <row r="6" spans="1:249" ht="28.5" customHeight="1">
      <c r="A6" s="184"/>
      <c r="B6" s="184"/>
      <c r="C6" s="185"/>
      <c r="D6" s="185"/>
      <c r="E6" s="30" t="s">
        <v>164</v>
      </c>
      <c r="F6" s="29" t="s">
        <v>193</v>
      </c>
      <c r="G6" s="29" t="s">
        <v>49</v>
      </c>
      <c r="H6" s="186"/>
      <c r="I6" s="186"/>
    </row>
    <row r="7" spans="1:249" ht="28.5" customHeight="1">
      <c r="A7" s="145" t="s">
        <v>209</v>
      </c>
      <c r="B7" s="145" t="s">
        <v>267</v>
      </c>
      <c r="C7" s="48">
        <v>18</v>
      </c>
      <c r="D7" s="48">
        <v>5</v>
      </c>
      <c r="E7" s="48">
        <v>8</v>
      </c>
      <c r="F7" s="48">
        <v>8</v>
      </c>
      <c r="G7" s="48"/>
      <c r="H7" s="48">
        <v>5</v>
      </c>
      <c r="I7" s="51"/>
    </row>
    <row r="8" spans="1:249" ht="28.5" customHeight="1">
      <c r="A8" s="52"/>
      <c r="B8" s="52"/>
      <c r="C8" s="48"/>
      <c r="D8" s="48"/>
      <c r="E8" s="48"/>
      <c r="F8" s="48"/>
      <c r="G8" s="48"/>
      <c r="H8" s="48"/>
      <c r="I8" s="51"/>
    </row>
    <row r="9" spans="1:249" ht="28.5" customHeight="1">
      <c r="A9" s="52"/>
      <c r="B9" s="52"/>
      <c r="C9" s="48"/>
      <c r="D9" s="48"/>
      <c r="E9" s="48"/>
      <c r="F9" s="48"/>
      <c r="G9" s="48"/>
      <c r="H9" s="48"/>
      <c r="I9" s="51"/>
    </row>
    <row r="10" spans="1:249" ht="28.5" customHeight="1">
      <c r="A10" s="52"/>
      <c r="B10" s="52"/>
      <c r="C10" s="48"/>
      <c r="D10" s="48"/>
      <c r="E10" s="48"/>
      <c r="F10" s="48"/>
      <c r="G10" s="48"/>
      <c r="H10" s="48"/>
      <c r="I10" s="51"/>
    </row>
    <row r="11" spans="1:249" ht="28.5" customHeight="1">
      <c r="A11" s="52"/>
      <c r="B11" s="52"/>
      <c r="C11" s="48"/>
      <c r="D11" s="48"/>
      <c r="E11" s="48"/>
      <c r="F11" s="48"/>
      <c r="G11" s="48"/>
      <c r="H11" s="48"/>
      <c r="I11" s="51"/>
    </row>
    <row r="12" spans="1:249" ht="28.5" customHeight="1">
      <c r="A12" s="52"/>
      <c r="B12" s="52"/>
      <c r="C12" s="48"/>
      <c r="D12" s="48"/>
      <c r="E12" s="48"/>
      <c r="F12" s="48"/>
      <c r="G12" s="48"/>
      <c r="H12" s="48"/>
      <c r="I12" s="51"/>
    </row>
    <row r="13" spans="1:249" ht="28.5" customHeight="1">
      <c r="A13" s="52"/>
      <c r="B13" s="52"/>
      <c r="C13" s="48"/>
      <c r="D13" s="48"/>
      <c r="E13" s="48"/>
      <c r="F13" s="48"/>
      <c r="G13" s="48"/>
      <c r="H13" s="48"/>
      <c r="I13" s="51"/>
    </row>
    <row r="14" spans="1:249" ht="28.5" customHeight="1">
      <c r="A14" s="52"/>
      <c r="B14" s="52"/>
      <c r="C14" s="48"/>
      <c r="D14" s="48"/>
      <c r="E14" s="48"/>
      <c r="F14" s="48"/>
      <c r="G14" s="48"/>
      <c r="H14" s="48"/>
      <c r="I14" s="51"/>
    </row>
    <row r="15" spans="1:249" ht="28.5" customHeight="1">
      <c r="A15" s="52"/>
      <c r="B15" s="52"/>
      <c r="C15" s="48"/>
      <c r="D15" s="48"/>
      <c r="E15" s="48"/>
      <c r="F15" s="48"/>
      <c r="G15" s="48"/>
      <c r="H15" s="48"/>
      <c r="I15" s="51"/>
    </row>
    <row r="16" spans="1:249" ht="28.5" customHeight="1">
      <c r="A16" s="52"/>
      <c r="B16" s="52"/>
      <c r="C16" s="48"/>
      <c r="D16" s="48"/>
      <c r="E16" s="48"/>
      <c r="F16" s="48"/>
      <c r="G16" s="48"/>
      <c r="H16" s="48"/>
      <c r="I16" s="51"/>
    </row>
    <row r="17" spans="1:9" ht="28.5" customHeight="1">
      <c r="A17" s="52"/>
      <c r="B17" s="52"/>
      <c r="C17" s="48"/>
      <c r="D17" s="48"/>
      <c r="E17" s="48"/>
      <c r="F17" s="48"/>
      <c r="G17" s="48"/>
      <c r="H17" s="48"/>
      <c r="I17" s="51"/>
    </row>
    <row r="18" spans="1:9" ht="23.25" customHeight="1"/>
    <row r="19" spans="1:9" ht="23.25" customHeight="1"/>
    <row r="20" spans="1:9" ht="23.25" customHeight="1"/>
    <row r="21" spans="1:9" ht="23.25" customHeight="1"/>
    <row r="22" spans="1:9" ht="23.25" customHeight="1"/>
    <row r="23" spans="1:9" ht="23.25" customHeight="1"/>
    <row r="24" spans="1:9" ht="23.25" customHeight="1"/>
    <row r="25" spans="1:9" ht="23.25" customHeight="1"/>
    <row r="26" spans="1:9" ht="23.25" customHeight="1"/>
    <row r="27" spans="1:9" ht="23.25" customHeight="1"/>
    <row r="28" spans="1:9" ht="23.25" customHeight="1"/>
    <row r="29" spans="1:9" ht="23.25" customHeight="1"/>
    <row r="30" spans="1:9" ht="23.25" customHeight="1"/>
    <row r="31" spans="1:9" ht="23.25" customHeight="1"/>
    <row r="32" spans="1:9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9.75" customHeight="1"/>
    <row r="42" ht="9.75" customHeight="1"/>
  </sheetData>
  <mergeCells count="9">
    <mergeCell ref="H3:I3"/>
    <mergeCell ref="C4:H4"/>
    <mergeCell ref="E5:G5"/>
    <mergeCell ref="A4:A6"/>
    <mergeCell ref="B4:B6"/>
    <mergeCell ref="C5:C6"/>
    <mergeCell ref="D5:D6"/>
    <mergeCell ref="H5:H6"/>
    <mergeCell ref="I4:I6"/>
  </mergeCells>
  <phoneticPr fontId="8" type="noConversion"/>
  <printOptions horizontalCentered="1"/>
  <pageMargins left="0.39370078740157483" right="0.39370078740157483" top="0.54" bottom="0.79" header="0.83" footer="0.48"/>
  <pageSetup paperSize="9" scale="75" fitToHeight="100" orientation="landscape" r:id="rId1"/>
  <headerFooter alignWithMargins="0"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17"/>
  <sheetViews>
    <sheetView showGridLines="0" showZeros="0" workbookViewId="0">
      <selection activeCell="E7" sqref="E7"/>
    </sheetView>
  </sheetViews>
  <sheetFormatPr defaultColWidth="6.83203125" defaultRowHeight="12"/>
  <cols>
    <col min="1" max="1" width="14.83203125" style="4" customWidth="1"/>
    <col min="2" max="2" width="46" style="4" customWidth="1"/>
    <col min="3" max="3" width="22.1640625" style="4" customWidth="1"/>
    <col min="4" max="4" width="11.33203125" style="4" customWidth="1"/>
    <col min="5" max="5" width="14.6640625" style="4" customWidth="1"/>
    <col min="6" max="6" width="17" style="4" customWidth="1"/>
    <col min="7" max="7" width="15.83203125" style="4" customWidth="1"/>
    <col min="8" max="8" width="12.6640625" style="4" customWidth="1"/>
    <col min="9" max="9" width="10.6640625" style="4" customWidth="1"/>
    <col min="10" max="13" width="11.33203125" style="4" customWidth="1"/>
    <col min="14" max="14" width="13.33203125" style="4" customWidth="1"/>
    <col min="15" max="249" width="6.6640625" style="4" customWidth="1"/>
    <col min="250" max="16384" width="6.83203125" style="4"/>
  </cols>
  <sheetData>
    <row r="1" spans="1:249" ht="26.1" customHeight="1">
      <c r="A1" s="9"/>
      <c r="B1" s="9"/>
      <c r="C1" s="14"/>
      <c r="D1" s="14"/>
      <c r="E1" s="14"/>
      <c r="F1" s="14"/>
      <c r="G1" s="14"/>
      <c r="H1" s="14"/>
      <c r="I1" s="14"/>
      <c r="J1" s="14"/>
      <c r="K1" s="3"/>
      <c r="L1" s="14"/>
      <c r="M1" s="14"/>
      <c r="N1" s="14" t="s">
        <v>183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</row>
    <row r="2" spans="1:249" ht="45.75" customHeight="1">
      <c r="A2" s="4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</row>
    <row r="3" spans="1:249" ht="20.25" customHeight="1">
      <c r="A3" s="159" t="s">
        <v>204</v>
      </c>
      <c r="B3" s="160"/>
      <c r="C3" s="14"/>
      <c r="D3" s="14"/>
      <c r="E3" s="14"/>
      <c r="F3" s="14"/>
      <c r="G3" s="14"/>
      <c r="H3" s="14"/>
      <c r="I3" s="14"/>
      <c r="J3" s="14"/>
      <c r="K3" s="3"/>
      <c r="L3" s="14"/>
      <c r="M3" s="14"/>
      <c r="N3" s="14" t="s">
        <v>98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ht="24.95" customHeight="1">
      <c r="A4" s="164" t="s">
        <v>93</v>
      </c>
      <c r="B4" s="164" t="s">
        <v>149</v>
      </c>
      <c r="C4" s="166" t="s">
        <v>133</v>
      </c>
      <c r="D4" s="167" t="s">
        <v>158</v>
      </c>
      <c r="E4" s="162" t="s">
        <v>148</v>
      </c>
      <c r="F4" s="163"/>
      <c r="G4" s="161" t="s">
        <v>118</v>
      </c>
      <c r="H4" s="162" t="s">
        <v>157</v>
      </c>
      <c r="I4" s="162"/>
      <c r="J4" s="162"/>
      <c r="K4" s="162"/>
      <c r="L4" s="162"/>
      <c r="M4" s="162"/>
      <c r="N4" s="16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</row>
    <row r="5" spans="1:249" s="79" customFormat="1" ht="42" customHeight="1">
      <c r="A5" s="165"/>
      <c r="B5" s="165"/>
      <c r="C5" s="166"/>
      <c r="D5" s="166"/>
      <c r="E5" s="96" t="s">
        <v>164</v>
      </c>
      <c r="F5" s="97" t="s">
        <v>73</v>
      </c>
      <c r="G5" s="161"/>
      <c r="H5" s="98" t="s">
        <v>103</v>
      </c>
      <c r="I5" s="99" t="s">
        <v>141</v>
      </c>
      <c r="J5" s="100" t="s">
        <v>175</v>
      </c>
      <c r="K5" s="100" t="s">
        <v>114</v>
      </c>
      <c r="L5" s="100" t="s">
        <v>56</v>
      </c>
      <c r="M5" s="100" t="s">
        <v>28</v>
      </c>
      <c r="N5" s="100" t="s">
        <v>144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</row>
    <row r="6" spans="1:249" ht="21" customHeight="1">
      <c r="A6" s="144" t="s">
        <v>209</v>
      </c>
      <c r="B6" s="53" t="s">
        <v>208</v>
      </c>
      <c r="C6" s="101">
        <v>8407.19</v>
      </c>
      <c r="D6" s="101"/>
      <c r="E6" s="101">
        <v>8407.19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</row>
    <row r="7" spans="1:249" ht="21" customHeight="1">
      <c r="A7" s="53"/>
      <c r="B7" s="53"/>
      <c r="C7" s="101"/>
      <c r="D7" s="101"/>
      <c r="E7" s="101"/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</row>
    <row r="8" spans="1:249" ht="21" customHeight="1">
      <c r="A8" s="53"/>
      <c r="B8" s="53"/>
      <c r="C8" s="101"/>
      <c r="D8" s="101"/>
      <c r="E8" s="101"/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</row>
    <row r="9" spans="1:249" ht="21" customHeight="1">
      <c r="A9" s="53"/>
      <c r="B9" s="53"/>
      <c r="C9" s="101"/>
      <c r="D9" s="101"/>
      <c r="E9" s="101"/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</row>
    <row r="10" spans="1:249" ht="21" customHeight="1">
      <c r="A10" s="53"/>
      <c r="B10" s="53"/>
      <c r="C10" s="101"/>
      <c r="D10" s="101"/>
      <c r="E10" s="101"/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</row>
    <row r="11" spans="1:249" ht="21" customHeight="1">
      <c r="A11" s="53"/>
      <c r="B11" s="53"/>
      <c r="C11" s="101"/>
      <c r="D11" s="101"/>
      <c r="E11" s="101"/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</row>
    <row r="12" spans="1:249" ht="21" customHeight="1">
      <c r="A12" s="53"/>
      <c r="B12" s="53"/>
      <c r="C12" s="101"/>
      <c r="D12" s="101"/>
      <c r="E12" s="101"/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</row>
    <row r="13" spans="1:249" ht="21" customHeight="1">
      <c r="A13" s="53"/>
      <c r="B13" s="53"/>
      <c r="C13" s="101"/>
      <c r="D13" s="101"/>
      <c r="E13" s="101"/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</row>
    <row r="14" spans="1:249" ht="21" customHeight="1">
      <c r="A14" s="53"/>
      <c r="B14" s="53"/>
      <c r="C14" s="101"/>
      <c r="D14" s="101"/>
      <c r="E14" s="101"/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</row>
    <row r="15" spans="1:249" ht="21" customHeight="1">
      <c r="A15" s="53"/>
      <c r="B15" s="53"/>
      <c r="C15" s="101"/>
      <c r="D15" s="101"/>
      <c r="E15" s="101"/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</row>
    <row r="16" spans="1:249" ht="21" customHeight="1">
      <c r="A16" s="53"/>
      <c r="B16" s="53"/>
      <c r="C16" s="101"/>
      <c r="D16" s="101"/>
      <c r="E16" s="101"/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</row>
    <row r="17" spans="1:249" ht="21" customHeight="1">
      <c r="A17" s="53"/>
      <c r="B17" s="53"/>
      <c r="C17" s="101"/>
      <c r="D17" s="101"/>
      <c r="E17" s="101"/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</row>
  </sheetData>
  <mergeCells count="8">
    <mergeCell ref="A3:B3"/>
    <mergeCell ref="G4:G5"/>
    <mergeCell ref="H4:N4"/>
    <mergeCell ref="E4:F4"/>
    <mergeCell ref="A4:A5"/>
    <mergeCell ref="B4:B5"/>
    <mergeCell ref="C4:C5"/>
    <mergeCell ref="D4:D5"/>
  </mergeCells>
  <phoneticPr fontId="8" type="noConversion"/>
  <printOptions horizontalCentered="1"/>
  <pageMargins left="0.39370078740157483" right="0.39370078740157483" top="0.39370078740157483" bottom="0.59055118110236227" header="0.51181102362204722" footer="0.39370078740157483"/>
  <pageSetup paperSize="9" scale="75" orientation="landscape" horizontalDpi="200" verticalDpi="200" r:id="rId1"/>
  <headerFooter alignWithMargins="0">
    <oddFooter>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108"/>
  <sheetViews>
    <sheetView showGridLines="0" showZeros="0" topLeftCell="A2" workbookViewId="0">
      <selection activeCell="E18" sqref="E18:E39"/>
    </sheetView>
  </sheetViews>
  <sheetFormatPr defaultColWidth="8" defaultRowHeight="11.25"/>
  <cols>
    <col min="1" max="1" width="21.1640625" style="57" customWidth="1"/>
    <col min="2" max="2" width="16.6640625" style="57" customWidth="1"/>
    <col min="3" max="3" width="50.6640625" style="57" customWidth="1"/>
    <col min="4" max="4" width="19.33203125" style="57" customWidth="1"/>
    <col min="5" max="7" width="13.6640625" style="57" customWidth="1"/>
    <col min="8" max="8" width="10.33203125" style="57" customWidth="1"/>
    <col min="9" max="10" width="13.6640625" style="57" customWidth="1"/>
    <col min="11" max="11" width="10.6640625" style="57" customWidth="1"/>
    <col min="12" max="16384" width="8" style="57"/>
  </cols>
  <sheetData>
    <row r="1" spans="1:251" ht="23.25" customHeight="1">
      <c r="A1" s="3"/>
      <c r="B1" s="8"/>
      <c r="C1" s="8"/>
      <c r="D1" s="8"/>
      <c r="E1" s="8"/>
      <c r="F1" s="8"/>
      <c r="G1" s="8"/>
      <c r="H1" s="8"/>
      <c r="I1" s="8"/>
      <c r="J1" s="8" t="s">
        <v>125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36" customHeight="1">
      <c r="A2" s="16" t="s">
        <v>75</v>
      </c>
      <c r="B2" s="5"/>
      <c r="C2" s="5"/>
      <c r="D2" s="5"/>
      <c r="E2" s="5"/>
      <c r="F2" s="5"/>
      <c r="G2" s="5"/>
      <c r="H2" s="5"/>
      <c r="I2" s="5"/>
      <c r="J2" s="5"/>
      <c r="K2" s="80"/>
      <c r="L2" s="80"/>
      <c r="M2" s="81"/>
      <c r="N2" s="81"/>
      <c r="O2" s="81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spans="1:251" s="4" customFormat="1" ht="21" customHeight="1">
      <c r="A3" s="160" t="s">
        <v>204</v>
      </c>
      <c r="B3" s="160"/>
      <c r="C3" s="160"/>
      <c r="D3" s="9"/>
      <c r="E3" s="9"/>
      <c r="F3" s="9"/>
      <c r="G3" s="9"/>
      <c r="H3" s="9"/>
      <c r="I3" s="9"/>
      <c r="J3" s="9" t="s">
        <v>98</v>
      </c>
      <c r="K3" s="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s="4" customFormat="1" ht="37.5" customHeight="1">
      <c r="A4" s="2" t="s">
        <v>89</v>
      </c>
      <c r="B4" s="47" t="s">
        <v>93</v>
      </c>
      <c r="C4" s="102" t="s">
        <v>154</v>
      </c>
      <c r="D4" s="103" t="s">
        <v>34</v>
      </c>
      <c r="E4" s="103" t="s">
        <v>24</v>
      </c>
      <c r="F4" s="104" t="s">
        <v>110</v>
      </c>
      <c r="G4" s="104" t="s">
        <v>92</v>
      </c>
      <c r="H4" s="104" t="s">
        <v>30</v>
      </c>
      <c r="I4" s="104" t="s">
        <v>120</v>
      </c>
      <c r="J4" s="104" t="s">
        <v>11</v>
      </c>
      <c r="K4" s="9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</row>
    <row r="5" spans="1:251" s="4" customFormat="1" ht="21" customHeight="1">
      <c r="A5" s="145" t="s">
        <v>211</v>
      </c>
      <c r="B5" s="145" t="s">
        <v>209</v>
      </c>
      <c r="C5" s="105" t="s">
        <v>195</v>
      </c>
      <c r="D5" s="51">
        <f>SUM(E5:J5)</f>
        <v>28.2</v>
      </c>
      <c r="E5" s="106">
        <v>28.2</v>
      </c>
      <c r="F5" s="48"/>
      <c r="G5" s="48"/>
      <c r="H5" s="48"/>
      <c r="I5" s="48"/>
      <c r="J5" s="51"/>
      <c r="K5" s="7"/>
      <c r="L5" s="7"/>
      <c r="M5" s="7"/>
      <c r="N5" s="13"/>
      <c r="O5" s="13"/>
      <c r="P5" s="23"/>
      <c r="Q5" s="23"/>
      <c r="R5" s="23"/>
      <c r="S5" s="23"/>
      <c r="T5" s="23"/>
      <c r="U5" s="23"/>
      <c r="V5" s="23"/>
      <c r="W5" s="23"/>
      <c r="X5" s="23"/>
    </row>
    <row r="6" spans="1:251" s="4" customFormat="1" ht="21" customHeight="1">
      <c r="A6" s="145" t="s">
        <v>212</v>
      </c>
      <c r="B6" s="145" t="s">
        <v>209</v>
      </c>
      <c r="C6" s="146" t="s">
        <v>213</v>
      </c>
      <c r="D6" s="51">
        <f t="shared" ref="D6:D44" si="0">SUM(E6:J6)</f>
        <v>3</v>
      </c>
      <c r="E6" s="106"/>
      <c r="F6" s="48">
        <v>3</v>
      </c>
      <c r="G6" s="48"/>
      <c r="H6" s="48"/>
      <c r="I6" s="48"/>
      <c r="J6" s="51"/>
    </row>
    <row r="7" spans="1:251" s="4" customFormat="1" ht="21" customHeight="1">
      <c r="A7" s="145" t="s">
        <v>214</v>
      </c>
      <c r="B7" s="145" t="s">
        <v>210</v>
      </c>
      <c r="C7" s="146" t="s">
        <v>195</v>
      </c>
      <c r="D7" s="51">
        <f t="shared" si="0"/>
        <v>778.1</v>
      </c>
      <c r="E7" s="106">
        <v>778.1</v>
      </c>
      <c r="F7" s="48"/>
      <c r="G7" s="48"/>
      <c r="H7" s="48"/>
      <c r="I7" s="48"/>
      <c r="J7" s="51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s="4" customFormat="1" ht="21" customHeight="1">
      <c r="A8" s="145" t="s">
        <v>196</v>
      </c>
      <c r="B8" s="145" t="s">
        <v>210</v>
      </c>
      <c r="C8" s="146" t="s">
        <v>197</v>
      </c>
      <c r="D8" s="51">
        <f t="shared" si="0"/>
        <v>280</v>
      </c>
      <c r="E8" s="106"/>
      <c r="F8" s="48">
        <v>280</v>
      </c>
      <c r="G8" s="48"/>
      <c r="H8" s="48"/>
      <c r="I8" s="48"/>
      <c r="J8" s="5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</row>
    <row r="9" spans="1:251" s="4" customFormat="1" ht="21" customHeight="1">
      <c r="A9" s="145" t="s">
        <v>215</v>
      </c>
      <c r="B9" s="145" t="s">
        <v>210</v>
      </c>
      <c r="C9" s="148" t="s">
        <v>216</v>
      </c>
      <c r="D9" s="51">
        <f t="shared" si="0"/>
        <v>539.68000000000006</v>
      </c>
      <c r="E9" s="106">
        <v>436.68</v>
      </c>
      <c r="F9" s="48">
        <v>103</v>
      </c>
      <c r="G9" s="48"/>
      <c r="H9" s="48"/>
      <c r="I9" s="48"/>
      <c r="J9" s="51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</row>
    <row r="10" spans="1:251" s="4" customFormat="1" ht="21" customHeight="1">
      <c r="A10" s="145" t="s">
        <v>217</v>
      </c>
      <c r="B10" s="145" t="s">
        <v>210</v>
      </c>
      <c r="C10" s="146" t="s">
        <v>195</v>
      </c>
      <c r="D10" s="51">
        <f t="shared" si="0"/>
        <v>45.7</v>
      </c>
      <c r="E10" s="106">
        <v>45.7</v>
      </c>
      <c r="F10" s="48"/>
      <c r="G10" s="48"/>
      <c r="H10" s="48"/>
      <c r="I10" s="48"/>
      <c r="J10" s="51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</row>
    <row r="11" spans="1:251" s="4" customFormat="1" ht="21" customHeight="1">
      <c r="A11" s="145" t="s">
        <v>218</v>
      </c>
      <c r="B11" s="145" t="s">
        <v>210</v>
      </c>
      <c r="C11" s="148" t="s">
        <v>219</v>
      </c>
      <c r="D11" s="51">
        <f t="shared" si="0"/>
        <v>40</v>
      </c>
      <c r="E11" s="106"/>
      <c r="F11" s="48">
        <v>40</v>
      </c>
      <c r="G11" s="48"/>
      <c r="H11" s="48"/>
      <c r="I11" s="48"/>
      <c r="J11" s="51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</row>
    <row r="12" spans="1:251" s="4" customFormat="1" ht="21" customHeight="1">
      <c r="A12" s="145" t="s">
        <v>220</v>
      </c>
      <c r="B12" s="145" t="s">
        <v>210</v>
      </c>
      <c r="C12" s="146" t="s">
        <v>195</v>
      </c>
      <c r="D12" s="51">
        <f t="shared" si="0"/>
        <v>29.2</v>
      </c>
      <c r="E12" s="106">
        <v>29.2</v>
      </c>
      <c r="F12" s="48"/>
      <c r="G12" s="48"/>
      <c r="H12" s="48"/>
      <c r="I12" s="48"/>
      <c r="J12" s="5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</row>
    <row r="13" spans="1:251" s="4" customFormat="1" ht="21" customHeight="1">
      <c r="A13" s="145" t="s">
        <v>221</v>
      </c>
      <c r="B13" s="145" t="s">
        <v>210</v>
      </c>
      <c r="C13" s="146" t="s">
        <v>222</v>
      </c>
      <c r="D13" s="51">
        <f t="shared" si="0"/>
        <v>25</v>
      </c>
      <c r="E13" s="106"/>
      <c r="F13" s="48">
        <v>25</v>
      </c>
      <c r="G13" s="48"/>
      <c r="H13" s="48"/>
      <c r="I13" s="48"/>
      <c r="J13" s="51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</row>
    <row r="14" spans="1:251" s="4" customFormat="1" ht="21" customHeight="1">
      <c r="A14" s="145" t="s">
        <v>223</v>
      </c>
      <c r="B14" s="145" t="s">
        <v>210</v>
      </c>
      <c r="C14" s="148" t="s">
        <v>224</v>
      </c>
      <c r="D14" s="51">
        <f t="shared" si="0"/>
        <v>129</v>
      </c>
      <c r="E14" s="106"/>
      <c r="F14" s="48">
        <v>129</v>
      </c>
      <c r="G14" s="48"/>
      <c r="H14" s="48"/>
      <c r="I14" s="48"/>
      <c r="J14" s="51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</row>
    <row r="15" spans="1:251" s="4" customFormat="1" ht="21" customHeight="1">
      <c r="A15" s="145" t="s">
        <v>225</v>
      </c>
      <c r="B15" s="145" t="s">
        <v>210</v>
      </c>
      <c r="C15" s="148" t="s">
        <v>226</v>
      </c>
      <c r="D15" s="51">
        <f t="shared" si="0"/>
        <v>36.979999999999997</v>
      </c>
      <c r="E15" s="106"/>
      <c r="F15" s="48">
        <v>36.979999999999997</v>
      </c>
      <c r="G15" s="48"/>
      <c r="H15" s="48"/>
      <c r="I15" s="48"/>
      <c r="J15" s="51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  <row r="16" spans="1:251" s="4" customFormat="1" ht="21" customHeight="1">
      <c r="A16" s="145" t="s">
        <v>227</v>
      </c>
      <c r="B16" s="145" t="s">
        <v>210</v>
      </c>
      <c r="C16" s="146" t="s">
        <v>195</v>
      </c>
      <c r="D16" s="51">
        <f t="shared" si="0"/>
        <v>491</v>
      </c>
      <c r="E16" s="106">
        <v>491</v>
      </c>
      <c r="F16" s="48"/>
      <c r="G16" s="48"/>
      <c r="H16" s="48"/>
      <c r="I16" s="48"/>
      <c r="J16" s="51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</row>
    <row r="17" spans="1:251" s="4" customFormat="1" ht="21" customHeight="1">
      <c r="A17" s="145" t="s">
        <v>228</v>
      </c>
      <c r="B17" s="145" t="s">
        <v>210</v>
      </c>
      <c r="C17" s="148" t="s">
        <v>229</v>
      </c>
      <c r="D17" s="51">
        <f t="shared" si="0"/>
        <v>198</v>
      </c>
      <c r="E17" s="106"/>
      <c r="F17" s="48">
        <v>198</v>
      </c>
      <c r="G17" s="48"/>
      <c r="H17" s="48"/>
      <c r="I17" s="48"/>
      <c r="J17" s="51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</row>
    <row r="18" spans="1:251" s="4" customFormat="1" ht="21" customHeight="1">
      <c r="A18" s="145" t="s">
        <v>230</v>
      </c>
      <c r="B18" s="145" t="s">
        <v>210</v>
      </c>
      <c r="C18" s="146" t="s">
        <v>195</v>
      </c>
      <c r="D18" s="51">
        <f t="shared" si="0"/>
        <v>71.599999999999994</v>
      </c>
      <c r="E18" s="106">
        <v>71.599999999999994</v>
      </c>
      <c r="F18" s="48"/>
      <c r="G18" s="48"/>
      <c r="H18" s="48"/>
      <c r="I18" s="48"/>
      <c r="J18" s="5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</row>
    <row r="19" spans="1:251" s="4" customFormat="1" ht="21" customHeight="1">
      <c r="A19" s="145" t="s">
        <v>231</v>
      </c>
      <c r="B19" s="145" t="s">
        <v>210</v>
      </c>
      <c r="C19" s="146" t="s">
        <v>232</v>
      </c>
      <c r="D19" s="51">
        <f t="shared" si="0"/>
        <v>50</v>
      </c>
      <c r="E19" s="106"/>
      <c r="F19" s="48">
        <v>50</v>
      </c>
      <c r="G19" s="48"/>
      <c r="H19" s="48"/>
      <c r="I19" s="48"/>
      <c r="J19" s="51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</row>
    <row r="20" spans="1:251" s="4" customFormat="1" ht="21" customHeight="1">
      <c r="A20" s="145" t="s">
        <v>233</v>
      </c>
      <c r="B20" s="145" t="s">
        <v>210</v>
      </c>
      <c r="C20" s="146" t="s">
        <v>234</v>
      </c>
      <c r="D20" s="51">
        <f t="shared" si="0"/>
        <v>59.6</v>
      </c>
      <c r="E20" s="106">
        <v>59.6</v>
      </c>
      <c r="F20" s="48"/>
      <c r="G20" s="48"/>
      <c r="H20" s="48"/>
      <c r="I20" s="48"/>
      <c r="J20" s="51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</row>
    <row r="21" spans="1:251" s="4" customFormat="1" ht="21" customHeight="1">
      <c r="A21" s="145" t="s">
        <v>235</v>
      </c>
      <c r="B21" s="145" t="s">
        <v>210</v>
      </c>
      <c r="C21" s="146" t="s">
        <v>195</v>
      </c>
      <c r="D21" s="51">
        <f t="shared" si="0"/>
        <v>72.599999999999994</v>
      </c>
      <c r="E21" s="106">
        <v>72.599999999999994</v>
      </c>
      <c r="F21" s="48"/>
      <c r="G21" s="48"/>
      <c r="H21" s="48"/>
      <c r="I21" s="48"/>
      <c r="J21" s="51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</row>
    <row r="22" spans="1:251" s="4" customFormat="1" ht="21" customHeight="1">
      <c r="A22" s="145" t="s">
        <v>236</v>
      </c>
      <c r="B22" s="145" t="s">
        <v>210</v>
      </c>
      <c r="C22" s="148" t="s">
        <v>237</v>
      </c>
      <c r="D22" s="51">
        <f t="shared" si="0"/>
        <v>230.6</v>
      </c>
      <c r="E22" s="106">
        <v>212.6</v>
      </c>
      <c r="F22" s="48">
        <v>18</v>
      </c>
      <c r="G22" s="48"/>
      <c r="H22" s="48"/>
      <c r="I22" s="48"/>
      <c r="J22" s="51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</row>
    <row r="23" spans="1:251" s="4" customFormat="1" ht="21" customHeight="1">
      <c r="A23" s="145" t="s">
        <v>238</v>
      </c>
      <c r="B23" s="145" t="s">
        <v>210</v>
      </c>
      <c r="C23" s="148" t="s">
        <v>239</v>
      </c>
      <c r="D23" s="51">
        <f t="shared" si="0"/>
        <v>29.76</v>
      </c>
      <c r="E23" s="106"/>
      <c r="F23" s="48">
        <v>29.76</v>
      </c>
      <c r="G23" s="48"/>
      <c r="H23" s="48"/>
      <c r="I23" s="48"/>
      <c r="J23" s="51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</row>
    <row r="24" spans="1:251" s="4" customFormat="1" ht="21" customHeight="1">
      <c r="A24" s="145" t="s">
        <v>240</v>
      </c>
      <c r="B24" s="145" t="s">
        <v>210</v>
      </c>
      <c r="C24" s="148" t="s">
        <v>241</v>
      </c>
      <c r="D24" s="51">
        <f t="shared" si="0"/>
        <v>90</v>
      </c>
      <c r="E24" s="106"/>
      <c r="F24" s="48">
        <v>90</v>
      </c>
      <c r="G24" s="48"/>
      <c r="H24" s="48"/>
      <c r="I24" s="48"/>
      <c r="J24" s="51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</row>
    <row r="25" spans="1:251" s="4" customFormat="1" ht="21" customHeight="1">
      <c r="A25" s="145" t="s">
        <v>242</v>
      </c>
      <c r="B25" s="145" t="s">
        <v>210</v>
      </c>
      <c r="C25" s="149" t="s">
        <v>243</v>
      </c>
      <c r="D25" s="51">
        <f t="shared" si="0"/>
        <v>50</v>
      </c>
      <c r="E25" s="106"/>
      <c r="F25" s="48">
        <v>50</v>
      </c>
      <c r="G25" s="48"/>
      <c r="H25" s="48"/>
      <c r="I25" s="48"/>
      <c r="J25" s="51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</row>
    <row r="26" spans="1:251" s="4" customFormat="1" ht="21" customHeight="1">
      <c r="A26" s="145" t="s">
        <v>244</v>
      </c>
      <c r="B26" s="145" t="s">
        <v>210</v>
      </c>
      <c r="C26" s="149" t="s">
        <v>198</v>
      </c>
      <c r="D26" s="51">
        <f t="shared" si="0"/>
        <v>70.7</v>
      </c>
      <c r="E26" s="106">
        <v>70.7</v>
      </c>
      <c r="F26" s="48"/>
      <c r="G26" s="48"/>
      <c r="H26" s="48"/>
      <c r="I26" s="48"/>
      <c r="J26" s="51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</row>
    <row r="27" spans="1:251" s="4" customFormat="1" ht="21" customHeight="1">
      <c r="A27" s="145" t="s">
        <v>245</v>
      </c>
      <c r="B27" s="145" t="s">
        <v>210</v>
      </c>
      <c r="C27" s="149" t="s">
        <v>246</v>
      </c>
      <c r="D27" s="51">
        <f t="shared" si="0"/>
        <v>32.5</v>
      </c>
      <c r="E27" s="106"/>
      <c r="F27" s="48">
        <v>32.5</v>
      </c>
      <c r="G27" s="48"/>
      <c r="H27" s="48"/>
      <c r="I27" s="48"/>
      <c r="J27" s="51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</row>
    <row r="28" spans="1:251" s="4" customFormat="1" ht="21" customHeight="1">
      <c r="A28" s="145" t="s">
        <v>247</v>
      </c>
      <c r="B28" s="145" t="s">
        <v>210</v>
      </c>
      <c r="C28" s="149" t="s">
        <v>248</v>
      </c>
      <c r="D28" s="51">
        <f t="shared" si="0"/>
        <v>40</v>
      </c>
      <c r="E28" s="106"/>
      <c r="F28" s="48">
        <v>40</v>
      </c>
      <c r="G28" s="48"/>
      <c r="H28" s="48"/>
      <c r="I28" s="48"/>
      <c r="J28" s="51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</row>
    <row r="29" spans="1:251" s="4" customFormat="1" ht="21" customHeight="1">
      <c r="A29" s="145" t="s">
        <v>249</v>
      </c>
      <c r="B29" s="145" t="s">
        <v>210</v>
      </c>
      <c r="C29" s="149" t="s">
        <v>195</v>
      </c>
      <c r="D29" s="51">
        <f t="shared" si="0"/>
        <v>280</v>
      </c>
      <c r="E29" s="106">
        <v>280</v>
      </c>
      <c r="F29" s="48"/>
      <c r="G29" s="48"/>
      <c r="H29" s="48"/>
      <c r="I29" s="48"/>
      <c r="J29" s="51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</row>
    <row r="30" spans="1:251" s="4" customFormat="1" ht="21" customHeight="1">
      <c r="A30" s="145" t="s">
        <v>250</v>
      </c>
      <c r="B30" s="145" t="s">
        <v>210</v>
      </c>
      <c r="C30" s="146" t="s">
        <v>199</v>
      </c>
      <c r="D30" s="51">
        <f t="shared" si="0"/>
        <v>1868.4</v>
      </c>
      <c r="E30" s="106"/>
      <c r="F30" s="48">
        <v>1868.4</v>
      </c>
      <c r="G30" s="48"/>
      <c r="H30" s="48"/>
      <c r="I30" s="48"/>
      <c r="J30" s="51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</row>
    <row r="31" spans="1:251" s="4" customFormat="1" ht="21" customHeight="1">
      <c r="A31" s="145" t="s">
        <v>251</v>
      </c>
      <c r="B31" s="145" t="s">
        <v>210</v>
      </c>
      <c r="C31" s="150" t="s">
        <v>252</v>
      </c>
      <c r="D31" s="51">
        <f t="shared" si="0"/>
        <v>300</v>
      </c>
      <c r="E31" s="106"/>
      <c r="F31" s="48">
        <v>300</v>
      </c>
      <c r="G31" s="48"/>
      <c r="H31" s="48"/>
      <c r="I31" s="48"/>
      <c r="J31" s="51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</row>
    <row r="32" spans="1:251" s="4" customFormat="1" ht="21" customHeight="1">
      <c r="A32" s="145" t="s">
        <v>254</v>
      </c>
      <c r="B32" s="145" t="s">
        <v>210</v>
      </c>
      <c r="C32" s="150" t="s">
        <v>253</v>
      </c>
      <c r="D32" s="51">
        <f t="shared" si="0"/>
        <v>1719.27</v>
      </c>
      <c r="E32" s="106"/>
      <c r="F32" s="48">
        <v>1719.27</v>
      </c>
      <c r="G32" s="48"/>
      <c r="H32" s="48"/>
      <c r="I32" s="48"/>
      <c r="J32" s="51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</row>
    <row r="33" spans="1:251" s="4" customFormat="1" ht="21" customHeight="1">
      <c r="A33" s="145" t="s">
        <v>255</v>
      </c>
      <c r="B33" s="145" t="s">
        <v>210</v>
      </c>
      <c r="C33" s="150" t="s">
        <v>200</v>
      </c>
      <c r="D33" s="51">
        <f t="shared" si="0"/>
        <v>280</v>
      </c>
      <c r="E33" s="106"/>
      <c r="F33" s="48">
        <v>280</v>
      </c>
      <c r="G33" s="48"/>
      <c r="H33" s="48"/>
      <c r="I33" s="48"/>
      <c r="J33" s="51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</row>
    <row r="34" spans="1:251" s="4" customFormat="1" ht="21" customHeight="1">
      <c r="A34" s="145" t="s">
        <v>256</v>
      </c>
      <c r="B34" s="145" t="s">
        <v>210</v>
      </c>
      <c r="C34" s="146" t="s">
        <v>195</v>
      </c>
      <c r="D34" s="51">
        <f t="shared" si="0"/>
        <v>25.4</v>
      </c>
      <c r="E34" s="106">
        <v>25.4</v>
      </c>
      <c r="F34" s="48"/>
      <c r="G34" s="48"/>
      <c r="H34" s="48"/>
      <c r="I34" s="48"/>
      <c r="J34" s="51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</row>
    <row r="35" spans="1:251" s="4" customFormat="1" ht="21" customHeight="1">
      <c r="A35" s="145" t="s">
        <v>257</v>
      </c>
      <c r="B35" s="145" t="s">
        <v>210</v>
      </c>
      <c r="C35" s="146" t="s">
        <v>197</v>
      </c>
      <c r="D35" s="51">
        <f t="shared" si="0"/>
        <v>208.9</v>
      </c>
      <c r="E35" s="106">
        <v>208.9</v>
      </c>
      <c r="F35" s="48"/>
      <c r="G35" s="48"/>
      <c r="H35" s="48"/>
      <c r="I35" s="48"/>
      <c r="J35" s="51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</row>
    <row r="36" spans="1:251" s="4" customFormat="1" ht="21" customHeight="1">
      <c r="A36" s="145" t="s">
        <v>259</v>
      </c>
      <c r="B36" s="145" t="s">
        <v>210</v>
      </c>
      <c r="C36" s="150" t="s">
        <v>258</v>
      </c>
      <c r="D36" s="51">
        <f t="shared" si="0"/>
        <v>45.4</v>
      </c>
      <c r="E36" s="106">
        <v>45.4</v>
      </c>
      <c r="F36" s="48"/>
      <c r="G36" s="48"/>
      <c r="H36" s="48"/>
      <c r="I36" s="48"/>
      <c r="J36" s="51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</row>
    <row r="37" spans="1:251" s="4" customFormat="1" ht="21" customHeight="1">
      <c r="A37" s="145" t="s">
        <v>260</v>
      </c>
      <c r="B37" s="145" t="s">
        <v>210</v>
      </c>
      <c r="C37" s="146" t="s">
        <v>197</v>
      </c>
      <c r="D37" s="51">
        <f t="shared" si="0"/>
        <v>135.19999999999999</v>
      </c>
      <c r="E37" s="106">
        <v>135.19999999999999</v>
      </c>
      <c r="F37" s="48"/>
      <c r="G37" s="48"/>
      <c r="H37" s="48"/>
      <c r="I37" s="48"/>
      <c r="J37" s="51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</row>
    <row r="38" spans="1:251" s="4" customFormat="1" ht="21" customHeight="1">
      <c r="A38" s="145" t="s">
        <v>261</v>
      </c>
      <c r="B38" s="145" t="s">
        <v>210</v>
      </c>
      <c r="C38" s="146" t="s">
        <v>195</v>
      </c>
      <c r="D38" s="51">
        <f t="shared" si="0"/>
        <v>27.6</v>
      </c>
      <c r="E38" s="106">
        <v>27.6</v>
      </c>
      <c r="F38" s="48"/>
      <c r="G38" s="48"/>
      <c r="H38" s="48"/>
      <c r="I38" s="48"/>
      <c r="J38" s="51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</row>
    <row r="39" spans="1:251" s="4" customFormat="1" ht="21" customHeight="1">
      <c r="A39" s="145" t="s">
        <v>262</v>
      </c>
      <c r="B39" s="145" t="s">
        <v>210</v>
      </c>
      <c r="C39" s="146" t="s">
        <v>197</v>
      </c>
      <c r="D39" s="51">
        <f t="shared" si="0"/>
        <v>95.8</v>
      </c>
      <c r="E39" s="106">
        <v>95.8</v>
      </c>
      <c r="F39" s="48"/>
      <c r="G39" s="48"/>
      <c r="H39" s="48"/>
      <c r="I39" s="48"/>
      <c r="J39" s="51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</row>
    <row r="40" spans="1:251" s="4" customFormat="1" ht="21" customHeight="1">
      <c r="A40" s="52"/>
      <c r="B40" s="145"/>
      <c r="C40" s="105"/>
      <c r="D40" s="51"/>
      <c r="E40" s="106"/>
      <c r="F40" s="48"/>
      <c r="G40" s="48"/>
      <c r="H40" s="48"/>
      <c r="I40" s="48"/>
      <c r="J40" s="51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</row>
    <row r="41" spans="1:251" s="4" customFormat="1" ht="21" customHeight="1">
      <c r="A41" s="52"/>
      <c r="B41" s="145"/>
      <c r="C41" s="105"/>
      <c r="D41" s="51"/>
      <c r="E41" s="106"/>
      <c r="F41" s="48"/>
      <c r="G41" s="48"/>
      <c r="H41" s="48"/>
      <c r="I41" s="48"/>
      <c r="J41" s="51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</row>
    <row r="42" spans="1:251" s="4" customFormat="1" ht="21" customHeight="1">
      <c r="A42" s="52"/>
      <c r="B42" s="145"/>
      <c r="C42" s="105"/>
      <c r="D42" s="51"/>
      <c r="E42" s="106"/>
      <c r="F42" s="48"/>
      <c r="G42" s="48"/>
      <c r="H42" s="48"/>
      <c r="I42" s="48"/>
      <c r="J42" s="51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</row>
    <row r="43" spans="1:251" s="4" customFormat="1" ht="21" customHeight="1">
      <c r="A43" s="52"/>
      <c r="B43" s="145"/>
      <c r="C43" s="105"/>
      <c r="D43" s="51"/>
      <c r="E43" s="106"/>
      <c r="F43" s="48"/>
      <c r="G43" s="48"/>
      <c r="H43" s="48"/>
      <c r="I43" s="48"/>
      <c r="J43" s="51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</row>
    <row r="44" spans="1:251" s="4" customFormat="1" ht="21" customHeight="1">
      <c r="A44" s="52"/>
      <c r="B44" s="52"/>
      <c r="C44" s="105" t="s">
        <v>201</v>
      </c>
      <c r="D44" s="51">
        <f t="shared" si="0"/>
        <v>8407.1899999999987</v>
      </c>
      <c r="E44" s="106">
        <f>SUM(E5:E43)</f>
        <v>3114.2799999999997</v>
      </c>
      <c r="F44" s="48">
        <f>SUM(F5:F43)</f>
        <v>5292.91</v>
      </c>
      <c r="G44" s="48"/>
      <c r="H44" s="48"/>
      <c r="I44" s="48"/>
      <c r="J44" s="51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</row>
    <row r="45" spans="1:251" s="4" customFormat="1" ht="29.85" customHeight="1"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</row>
    <row r="46" spans="1:251" ht="29.85" customHeight="1"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</row>
    <row r="47" spans="1:251" ht="29.85" customHeight="1"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</row>
    <row r="48" spans="1:251" ht="29.85" customHeight="1"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</row>
    <row r="49" spans="18:251" ht="29.85" customHeight="1"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</row>
    <row r="50" spans="18:251" ht="29.85" customHeight="1"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</row>
    <row r="51" spans="18:251" ht="27.75" customHeight="1"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</row>
    <row r="52" spans="18:251" ht="27.75" customHeight="1"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</row>
    <row r="53" spans="18:251" ht="27.75" customHeight="1"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</row>
    <row r="54" spans="18:251" ht="27.75" customHeight="1"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</row>
    <row r="55" spans="18:251" ht="27.75" customHeight="1"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</row>
    <row r="56" spans="18:251" ht="27.75" customHeight="1"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</row>
    <row r="57" spans="18:251" ht="27.75" customHeight="1"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</row>
    <row r="58" spans="18:251" ht="27.75" customHeight="1"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</row>
    <row r="59" spans="18:251" ht="27.75" customHeight="1"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</row>
    <row r="60" spans="18:251" ht="27.75" customHeight="1"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</row>
    <row r="61" spans="18:251" ht="27.75" customHeight="1"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</row>
    <row r="62" spans="18:251" ht="27.75" customHeight="1"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</row>
    <row r="63" spans="18:251" ht="27.75" customHeight="1"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</row>
    <row r="64" spans="18:251" ht="27.75" customHeight="1"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</row>
    <row r="65" spans="18:251" ht="27.75" customHeight="1"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</row>
    <row r="66" spans="18:251" ht="27.75" customHeight="1"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</row>
    <row r="67" spans="18:251" ht="27.75" customHeight="1"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</row>
    <row r="68" spans="18:251" ht="27.75" customHeight="1"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</row>
    <row r="69" spans="18:251" ht="27.75" customHeight="1"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</row>
    <row r="70" spans="18:251" ht="27.75" customHeight="1"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</row>
    <row r="71" spans="18:251" ht="27.75" customHeight="1"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</row>
    <row r="72" spans="18:251" ht="27.75" customHeight="1"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</row>
    <row r="73" spans="18:251" ht="27.75" customHeight="1"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</row>
    <row r="74" spans="18:251" ht="27.75" customHeight="1"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</row>
    <row r="75" spans="18:251" ht="27.75" customHeight="1"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</row>
    <row r="76" spans="18:251" ht="27.75" customHeight="1"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</row>
    <row r="77" spans="18:251" ht="27.75" customHeight="1"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</row>
    <row r="78" spans="18:251" ht="27.75" customHeight="1"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</row>
    <row r="79" spans="18:251" ht="27.75" customHeight="1"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</row>
    <row r="80" spans="18:251" ht="27.75" customHeight="1"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</row>
    <row r="81" spans="18:251" ht="27.75" customHeight="1"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</row>
    <row r="82" spans="18:251" ht="27.75" customHeight="1"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</row>
    <row r="83" spans="18:251" ht="27.75" customHeight="1"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</row>
    <row r="84" spans="18:251" ht="27.75" customHeight="1"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</row>
    <row r="85" spans="18:251" ht="27.75" customHeight="1"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</row>
    <row r="86" spans="18:251" ht="27.75" customHeight="1"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</row>
    <row r="87" spans="18:251" ht="27.75" customHeight="1"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</row>
    <row r="88" spans="18:251" ht="27.75" customHeight="1"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</row>
    <row r="89" spans="18:251" ht="27.75" customHeight="1"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</row>
    <row r="90" spans="18:251" ht="27.75" customHeight="1"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</row>
    <row r="91" spans="18:251" ht="27.75" customHeight="1"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</row>
    <row r="92" spans="18:251" ht="27.75" customHeight="1"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</row>
    <row r="93" spans="18:251" ht="27.75" customHeight="1"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</row>
    <row r="94" spans="18:251" ht="27.75" customHeight="1"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</row>
    <row r="95" spans="18:251" ht="27.75" customHeight="1"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</row>
    <row r="96" spans="18:251" ht="27.75" customHeight="1"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</row>
    <row r="97" spans="18:251" ht="27.75" customHeight="1"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</row>
    <row r="98" spans="18:251" ht="27.75" customHeight="1"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  <c r="IP98" s="13"/>
      <c r="IQ98" s="13"/>
    </row>
    <row r="99" spans="18:251" ht="27.75" customHeight="1"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</row>
    <row r="100" spans="18:251" ht="27.75" customHeight="1"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</row>
    <row r="101" spans="18:251" ht="27.75" customHeight="1"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</row>
    <row r="102" spans="18:251" ht="27.75" customHeight="1"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</row>
    <row r="103" spans="18:251" ht="27.75" customHeight="1"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</row>
    <row r="104" spans="18:251" ht="27.75" customHeight="1"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</row>
    <row r="105" spans="18:251" ht="27.75" customHeight="1"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</row>
    <row r="106" spans="18:251" ht="27.75" customHeight="1"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</row>
    <row r="107" spans="18:251" ht="27.75" customHeight="1"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</row>
    <row r="108" spans="18:251" ht="27.75" customHeight="1"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</row>
  </sheetData>
  <mergeCells count="1">
    <mergeCell ref="A3:C3"/>
  </mergeCells>
  <phoneticPr fontId="8" type="noConversion"/>
  <printOptions horizontalCentered="1"/>
  <pageMargins left="0.39370078740157483" right="0.39370078740157483" top="0.71" bottom="0.59055118110236227" header="0.51181102362204722" footer="0.39370078740157483"/>
  <pageSetup paperSize="9" scale="75" fitToHeight="1000" orientation="landscape" horizontalDpi="200" verticalDpi="200" r:id="rId1"/>
  <headerFooter alignWithMargins="0">
    <oddFooter>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4"/>
  <sheetViews>
    <sheetView showGridLines="0" showZeros="0" workbookViewId="0">
      <selection activeCell="F14" sqref="F14"/>
    </sheetView>
  </sheetViews>
  <sheetFormatPr defaultColWidth="6.83203125" defaultRowHeight="11.25"/>
  <cols>
    <col min="1" max="1" width="45.83203125" style="83" customWidth="1"/>
    <col min="2" max="2" width="35.5" style="83" customWidth="1"/>
    <col min="3" max="3" width="31.83203125" style="83" customWidth="1"/>
    <col min="4" max="4" width="36" style="83" customWidth="1"/>
    <col min="5" max="5" width="34.6640625" style="83" customWidth="1"/>
    <col min="6" max="6" width="35.83203125" style="83" customWidth="1"/>
    <col min="7" max="159" width="6.6640625" style="83" customWidth="1"/>
    <col min="160" max="16384" width="6.83203125" style="83"/>
  </cols>
  <sheetData>
    <row r="1" spans="1:253" ht="19.5" customHeight="1">
      <c r="A1" s="56"/>
      <c r="B1" s="3"/>
      <c r="C1" s="3"/>
      <c r="D1" s="3"/>
      <c r="E1" s="3"/>
      <c r="F1" s="14" t="s">
        <v>21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36" customHeight="1">
      <c r="A2" s="16" t="s">
        <v>178</v>
      </c>
      <c r="B2" s="16"/>
      <c r="C2" s="16"/>
      <c r="D2" s="16"/>
      <c r="E2" s="16"/>
      <c r="F2" s="16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</row>
    <row r="3" spans="1:253" s="23" customFormat="1" ht="21.75" customHeight="1">
      <c r="A3" s="158" t="s">
        <v>204</v>
      </c>
      <c r="B3" s="158"/>
      <c r="C3" s="31"/>
      <c r="E3" s="3"/>
      <c r="F3" s="3" t="s">
        <v>98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23" customFormat="1" ht="21.75" customHeight="1">
      <c r="A4" s="156" t="s">
        <v>8</v>
      </c>
      <c r="B4" s="156"/>
      <c r="C4" s="157" t="s">
        <v>58</v>
      </c>
      <c r="D4" s="157"/>
      <c r="E4" s="157"/>
      <c r="F4" s="157"/>
    </row>
    <row r="5" spans="1:253" s="23" customFormat="1" ht="21.75" customHeight="1">
      <c r="A5" s="1" t="s">
        <v>71</v>
      </c>
      <c r="B5" s="20" t="s">
        <v>174</v>
      </c>
      <c r="C5" s="21" t="s">
        <v>179</v>
      </c>
      <c r="D5" s="20" t="s">
        <v>174</v>
      </c>
      <c r="E5" s="21" t="s">
        <v>115</v>
      </c>
      <c r="F5" s="20" t="s">
        <v>174</v>
      </c>
    </row>
    <row r="6" spans="1:253" s="23" customFormat="1" ht="21.75" customHeight="1">
      <c r="A6" s="84" t="s">
        <v>182</v>
      </c>
      <c r="B6" s="85">
        <v>8407.19</v>
      </c>
      <c r="C6" s="86" t="s">
        <v>31</v>
      </c>
      <c r="D6" s="61">
        <v>2623.86</v>
      </c>
      <c r="E6" s="86" t="s">
        <v>181</v>
      </c>
      <c r="F6" s="61">
        <v>3114.28</v>
      </c>
    </row>
    <row r="7" spans="1:253" s="23" customFormat="1" ht="21.75" customHeight="1">
      <c r="A7" s="84" t="s">
        <v>147</v>
      </c>
      <c r="B7" s="51"/>
      <c r="C7" s="86" t="s">
        <v>83</v>
      </c>
      <c r="D7" s="61">
        <v>0</v>
      </c>
      <c r="E7" s="86" t="s">
        <v>66</v>
      </c>
      <c r="F7" s="61">
        <v>2372.1</v>
      </c>
    </row>
    <row r="8" spans="1:253" s="23" customFormat="1" ht="21.75" customHeight="1">
      <c r="A8" s="87"/>
      <c r="B8" s="88"/>
      <c r="C8" s="86" t="s">
        <v>43</v>
      </c>
      <c r="D8" s="61"/>
      <c r="E8" s="86" t="s">
        <v>165</v>
      </c>
      <c r="F8" s="61">
        <v>2325.3000000000002</v>
      </c>
    </row>
    <row r="9" spans="1:253" s="23" customFormat="1" ht="21.75" customHeight="1">
      <c r="A9" s="87"/>
      <c r="B9" s="85"/>
      <c r="C9" s="86" t="s">
        <v>185</v>
      </c>
      <c r="D9" s="61">
        <v>0</v>
      </c>
      <c r="E9" s="86" t="s">
        <v>151</v>
      </c>
      <c r="F9" s="61">
        <v>46.8</v>
      </c>
    </row>
    <row r="10" spans="1:253" s="23" customFormat="1" ht="21.75" customHeight="1">
      <c r="A10" s="87"/>
      <c r="B10" s="85"/>
      <c r="C10" s="86" t="s">
        <v>74</v>
      </c>
      <c r="D10" s="61">
        <v>0</v>
      </c>
      <c r="E10" s="86" t="s">
        <v>192</v>
      </c>
      <c r="F10" s="61">
        <v>742.18</v>
      </c>
    </row>
    <row r="11" spans="1:253" s="23" customFormat="1" ht="21.75" customHeight="1">
      <c r="A11" s="87"/>
      <c r="B11" s="85"/>
      <c r="C11" s="87" t="s">
        <v>153</v>
      </c>
      <c r="D11" s="61">
        <v>181.2</v>
      </c>
      <c r="E11" s="86" t="s">
        <v>6</v>
      </c>
      <c r="F11" s="61">
        <v>0</v>
      </c>
    </row>
    <row r="12" spans="1:253" s="23" customFormat="1" ht="21.75" customHeight="1">
      <c r="A12" s="87"/>
      <c r="B12" s="89"/>
      <c r="C12" s="87" t="s">
        <v>156</v>
      </c>
      <c r="D12" s="61">
        <v>332.96</v>
      </c>
      <c r="E12" s="90" t="s">
        <v>169</v>
      </c>
      <c r="F12" s="61">
        <v>5292.91</v>
      </c>
    </row>
    <row r="13" spans="1:253" s="23" customFormat="1" ht="21.75" customHeight="1">
      <c r="A13" s="87"/>
      <c r="B13" s="85"/>
      <c r="C13" s="87" t="s">
        <v>41</v>
      </c>
      <c r="D13" s="61">
        <v>243.2</v>
      </c>
      <c r="E13" s="86" t="s">
        <v>137</v>
      </c>
      <c r="F13" s="85">
        <v>0</v>
      </c>
    </row>
    <row r="14" spans="1:253" s="23" customFormat="1" ht="21.75" customHeight="1">
      <c r="A14" s="87"/>
      <c r="B14" s="85"/>
      <c r="C14" s="86" t="s">
        <v>86</v>
      </c>
      <c r="D14" s="61">
        <v>40</v>
      </c>
      <c r="E14" s="86" t="s">
        <v>13</v>
      </c>
      <c r="F14" s="85">
        <v>0</v>
      </c>
    </row>
    <row r="15" spans="1:253" s="23" customFormat="1" ht="21.75" customHeight="1">
      <c r="A15" s="87"/>
      <c r="B15" s="85"/>
      <c r="C15" s="86" t="s">
        <v>131</v>
      </c>
      <c r="D15" s="61">
        <v>4447.67</v>
      </c>
      <c r="E15" s="86" t="s">
        <v>60</v>
      </c>
      <c r="F15" s="85">
        <v>0</v>
      </c>
    </row>
    <row r="16" spans="1:253" s="23" customFormat="1" ht="21.75" customHeight="1">
      <c r="A16" s="87"/>
      <c r="B16" s="85"/>
      <c r="C16" s="86" t="s">
        <v>163</v>
      </c>
      <c r="D16" s="61">
        <v>279.7</v>
      </c>
      <c r="E16" s="86" t="s">
        <v>184</v>
      </c>
      <c r="F16" s="51">
        <v>0</v>
      </c>
    </row>
    <row r="17" spans="1:252" s="23" customFormat="1" ht="21.75" customHeight="1">
      <c r="A17" s="87"/>
      <c r="B17" s="51"/>
      <c r="C17" s="87" t="s">
        <v>67</v>
      </c>
      <c r="D17" s="61">
        <v>0</v>
      </c>
      <c r="E17" s="91"/>
      <c r="F17" s="92"/>
    </row>
    <row r="18" spans="1:252" s="23" customFormat="1" ht="21.75" customHeight="1">
      <c r="A18" s="93"/>
      <c r="B18" s="92"/>
      <c r="C18" s="87" t="s">
        <v>57</v>
      </c>
      <c r="D18" s="61"/>
      <c r="E18" s="91"/>
      <c r="F18" s="89"/>
    </row>
    <row r="19" spans="1:252" s="23" customFormat="1" ht="21.75" customHeight="1">
      <c r="A19" s="93"/>
      <c r="B19" s="89"/>
      <c r="C19" s="87" t="s">
        <v>18</v>
      </c>
      <c r="D19" s="61">
        <v>135.19999999999999</v>
      </c>
      <c r="E19" s="91"/>
      <c r="F19" s="89"/>
    </row>
    <row r="20" spans="1:252" s="23" customFormat="1" ht="21.75" customHeight="1">
      <c r="A20" s="93"/>
      <c r="B20" s="89"/>
      <c r="C20" s="87" t="s">
        <v>15</v>
      </c>
      <c r="D20" s="61">
        <v>0</v>
      </c>
      <c r="E20" s="91"/>
      <c r="F20" s="89"/>
    </row>
    <row r="21" spans="1:252" s="23" customFormat="1" ht="21.75" customHeight="1">
      <c r="A21" s="93"/>
      <c r="B21" s="89"/>
      <c r="C21" s="87" t="s">
        <v>62</v>
      </c>
      <c r="D21" s="61">
        <v>123.4</v>
      </c>
      <c r="E21" s="91"/>
      <c r="F21" s="89"/>
    </row>
    <row r="22" spans="1:252" s="23" customFormat="1" ht="21.75" customHeight="1">
      <c r="A22" s="93"/>
      <c r="B22" s="89"/>
      <c r="C22" s="87" t="s">
        <v>112</v>
      </c>
      <c r="D22" s="85">
        <v>0</v>
      </c>
      <c r="E22" s="91"/>
      <c r="F22" s="89"/>
    </row>
    <row r="23" spans="1:252" s="23" customFormat="1" ht="21.75" customHeight="1">
      <c r="A23" s="93"/>
      <c r="B23" s="89"/>
      <c r="C23" s="87" t="s">
        <v>51</v>
      </c>
      <c r="D23" s="85">
        <v>0</v>
      </c>
      <c r="E23" s="91"/>
      <c r="F23" s="89"/>
    </row>
    <row r="24" spans="1:252" s="23" customFormat="1" ht="21.75" customHeight="1">
      <c r="A24" s="93"/>
      <c r="B24" s="89"/>
      <c r="C24" s="93" t="s">
        <v>90</v>
      </c>
      <c r="D24" s="51">
        <v>0</v>
      </c>
      <c r="E24" s="93"/>
      <c r="F24" s="89"/>
    </row>
    <row r="25" spans="1:252" s="23" customFormat="1" ht="21.75" customHeight="1">
      <c r="A25" s="93" t="s">
        <v>130</v>
      </c>
      <c r="B25" s="89">
        <f>B6+B7</f>
        <v>8407.19</v>
      </c>
      <c r="C25" s="93"/>
      <c r="D25" s="93" t="s">
        <v>81</v>
      </c>
      <c r="E25" s="93"/>
      <c r="F25" s="51">
        <f>SUM(D6:D24)</f>
        <v>8407.1899999999987</v>
      </c>
    </row>
    <row r="26" spans="1:252" s="23" customFormat="1" ht="21.75" customHeight="1">
      <c r="A26" s="94" t="s">
        <v>99</v>
      </c>
      <c r="B26" s="95"/>
      <c r="C26" s="93"/>
      <c r="D26" s="93" t="s">
        <v>139</v>
      </c>
      <c r="E26" s="93"/>
      <c r="F26" s="89">
        <f>B29-F25</f>
        <v>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</row>
    <row r="27" spans="1:252" s="23" customFormat="1" ht="21.75" customHeight="1">
      <c r="A27" s="94" t="s">
        <v>39</v>
      </c>
      <c r="B27" s="95"/>
      <c r="C27" s="93"/>
      <c r="D27" s="93"/>
      <c r="E27" s="93"/>
      <c r="F27" s="89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</row>
    <row r="28" spans="1:252" s="23" customFormat="1" ht="21.75" customHeight="1">
      <c r="A28" s="94" t="s">
        <v>47</v>
      </c>
      <c r="B28" s="95"/>
      <c r="C28" s="93"/>
      <c r="D28" s="93"/>
      <c r="E28" s="93"/>
      <c r="F28" s="89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</row>
    <row r="29" spans="1:252" s="23" customFormat="1" ht="21.75" customHeight="1">
      <c r="A29" s="93" t="s">
        <v>190</v>
      </c>
      <c r="B29" s="89">
        <f>B25</f>
        <v>8407.19</v>
      </c>
      <c r="C29" s="93"/>
      <c r="D29" s="93" t="s">
        <v>155</v>
      </c>
      <c r="E29" s="93"/>
      <c r="F29" s="89">
        <f>F25+F26</f>
        <v>8407.1899999999987</v>
      </c>
    </row>
    <row r="30" spans="1:252" ht="27.75" customHeight="1">
      <c r="A30" s="23"/>
      <c r="B30" s="24"/>
      <c r="C30" s="23"/>
      <c r="D30" s="24"/>
      <c r="E30" s="23"/>
      <c r="F30" s="23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</row>
    <row r="31" spans="1:252" ht="27.75" customHeight="1">
      <c r="A31" s="26"/>
      <c r="B31" s="27"/>
      <c r="C31" s="27"/>
      <c r="D31" s="27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</row>
    <row r="32" spans="1:252" ht="27.75" customHeight="1">
      <c r="A32" s="27"/>
      <c r="B32" s="27"/>
      <c r="C32" s="27"/>
      <c r="D32" s="27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</row>
    <row r="33" spans="1:252" ht="27.75" customHeight="1">
      <c r="A33" s="27"/>
      <c r="B33" s="27"/>
      <c r="C33" s="27"/>
      <c r="D33" s="27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</row>
    <row r="34" spans="1:252" ht="27.75" customHeight="1">
      <c r="A34" s="27"/>
      <c r="B34" s="27"/>
      <c r="C34" s="27"/>
      <c r="D34" s="2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</row>
  </sheetData>
  <mergeCells count="3">
    <mergeCell ref="A3:B3"/>
    <mergeCell ref="A4:B4"/>
    <mergeCell ref="C4:F4"/>
  </mergeCells>
  <phoneticPr fontId="8" type="noConversion"/>
  <printOptions horizontalCentered="1"/>
  <pageMargins left="0.39370078740157483" right="0.39370078740157483" top="0.61" bottom="0.59055118110236227" header="0.49" footer="0.39370078740157483"/>
  <pageSetup paperSize="9" scale="75" orientation="landscape" horizontalDpi="200" verticalDpi="200" r:id="rId1"/>
  <headerFooter alignWithMargins="0">
    <oddFooter>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showGridLines="0" showZeros="0" tabSelected="1" workbookViewId="0">
      <selection activeCell="D70" activeCellId="8" sqref="D8 D29 D35 D41 D49 D52 D61 D67 D70"/>
    </sheetView>
  </sheetViews>
  <sheetFormatPr defaultColWidth="9.1640625" defaultRowHeight="12.75" customHeight="1"/>
  <cols>
    <col min="1" max="1" width="21" customWidth="1"/>
    <col min="2" max="2" width="19.6640625" customWidth="1"/>
    <col min="3" max="3" width="59.1640625" customWidth="1"/>
    <col min="4" max="4" width="17.5" customWidth="1"/>
    <col min="5" max="5" width="21" customWidth="1"/>
    <col min="6" max="6" width="20.6640625" customWidth="1"/>
    <col min="7" max="7" width="19.1640625" customWidth="1"/>
    <col min="8" max="8" width="21.5" customWidth="1"/>
    <col min="9" max="9" width="18.83203125" customWidth="1"/>
  </cols>
  <sheetData>
    <row r="1" spans="1:9" ht="22.5" customHeight="1">
      <c r="A1" s="44"/>
      <c r="B1" s="15"/>
      <c r="C1" s="15"/>
      <c r="D1" s="15"/>
      <c r="E1" s="15"/>
      <c r="F1" s="15"/>
      <c r="G1" s="15"/>
      <c r="H1" s="15"/>
      <c r="I1" s="18" t="s">
        <v>63</v>
      </c>
    </row>
    <row r="2" spans="1:9" s="112" customFormat="1" ht="46.5" customHeight="1">
      <c r="A2" s="46" t="s">
        <v>37</v>
      </c>
      <c r="B2" s="111"/>
      <c r="C2" s="111"/>
      <c r="D2" s="111"/>
      <c r="E2" s="111"/>
      <c r="F2" s="111"/>
      <c r="G2" s="111"/>
      <c r="H2" s="111"/>
      <c r="I2" s="111"/>
    </row>
    <row r="3" spans="1:9" ht="27.75" customHeight="1">
      <c r="A3" s="160" t="s">
        <v>205</v>
      </c>
      <c r="B3" s="160"/>
      <c r="C3" s="160"/>
      <c r="D3" s="23"/>
      <c r="E3" s="23"/>
      <c r="F3" s="23"/>
      <c r="G3" s="23"/>
      <c r="H3" s="23"/>
      <c r="I3" s="36" t="s">
        <v>98</v>
      </c>
    </row>
    <row r="4" spans="1:9" ht="14.25" customHeight="1">
      <c r="A4" s="164" t="s">
        <v>69</v>
      </c>
      <c r="B4" s="172" t="s">
        <v>93</v>
      </c>
      <c r="C4" s="169" t="s">
        <v>94</v>
      </c>
      <c r="D4" s="37" t="s">
        <v>159</v>
      </c>
      <c r="E4" s="38"/>
      <c r="F4" s="38"/>
      <c r="G4" s="38"/>
      <c r="H4" s="39"/>
      <c r="I4" s="165" t="s">
        <v>202</v>
      </c>
    </row>
    <row r="5" spans="1:9" ht="14.25" customHeight="1">
      <c r="A5" s="165"/>
      <c r="B5" s="173"/>
      <c r="C5" s="170"/>
      <c r="D5" s="175" t="s">
        <v>55</v>
      </c>
      <c r="E5" s="39" t="s">
        <v>24</v>
      </c>
      <c r="F5" s="40"/>
      <c r="G5" s="39"/>
      <c r="H5" s="165" t="s">
        <v>110</v>
      </c>
      <c r="I5" s="165"/>
    </row>
    <row r="6" spans="1:9" ht="14.25" customHeight="1">
      <c r="A6" s="168"/>
      <c r="B6" s="174"/>
      <c r="C6" s="171"/>
      <c r="D6" s="176"/>
      <c r="E6" s="42" t="s">
        <v>103</v>
      </c>
      <c r="F6" s="42" t="s">
        <v>32</v>
      </c>
      <c r="G6" s="43" t="s">
        <v>109</v>
      </c>
      <c r="H6" s="168"/>
      <c r="I6" s="168"/>
    </row>
    <row r="7" spans="1:9" ht="15.75" customHeight="1">
      <c r="A7" s="140"/>
      <c r="B7" s="155"/>
      <c r="C7" s="140" t="s">
        <v>203</v>
      </c>
      <c r="D7" s="48">
        <f>SUM(E7,H7)</f>
        <v>8407.1899999999987</v>
      </c>
      <c r="E7" s="51">
        <f>SUM(F7:G7)</f>
        <v>3114.2799999999997</v>
      </c>
      <c r="F7" s="51">
        <f>SUM(F10:F73)</f>
        <v>2372.1</v>
      </c>
      <c r="G7" s="48">
        <f t="shared" ref="G7:H7" si="0">SUM(G10:G73)</f>
        <v>742.18000000000006</v>
      </c>
      <c r="H7" s="51">
        <f t="shared" si="0"/>
        <v>5292.91</v>
      </c>
      <c r="I7" s="55"/>
    </row>
    <row r="8" spans="1:9" ht="15.75" customHeight="1">
      <c r="A8" s="140">
        <v>201</v>
      </c>
      <c r="B8" s="155" t="s">
        <v>309</v>
      </c>
      <c r="C8" s="140" t="s">
        <v>310</v>
      </c>
      <c r="D8" s="48">
        <v>2623.86</v>
      </c>
      <c r="E8" s="51"/>
      <c r="F8" s="51"/>
      <c r="G8" s="48"/>
      <c r="H8" s="51"/>
      <c r="I8" s="55"/>
    </row>
    <row r="9" spans="1:9" ht="15.75" customHeight="1">
      <c r="A9" s="140">
        <v>20101</v>
      </c>
      <c r="B9" s="155" t="s">
        <v>309</v>
      </c>
      <c r="C9" s="140" t="s">
        <v>311</v>
      </c>
      <c r="D9" s="48">
        <v>31.2</v>
      </c>
      <c r="E9" s="51"/>
      <c r="F9" s="51"/>
      <c r="G9" s="48"/>
      <c r="H9" s="51"/>
      <c r="I9" s="55"/>
    </row>
    <row r="10" spans="1:9" ht="15.75" customHeight="1">
      <c r="A10" s="144" t="s">
        <v>211</v>
      </c>
      <c r="B10" s="155" t="s">
        <v>308</v>
      </c>
      <c r="C10" s="187" t="s">
        <v>195</v>
      </c>
      <c r="D10" s="48">
        <f t="shared" ref="D10:D73" si="1">SUM(E10,H10)</f>
        <v>28.2</v>
      </c>
      <c r="E10" s="51">
        <f t="shared" ref="E10:E74" si="2">SUM(F10:G10)</f>
        <v>28.2</v>
      </c>
      <c r="F10" s="51">
        <v>28.2</v>
      </c>
      <c r="G10" s="48"/>
      <c r="H10" s="51"/>
      <c r="I10" s="55"/>
    </row>
    <row r="11" spans="1:9" ht="15.75" customHeight="1">
      <c r="A11" s="144" t="s">
        <v>212</v>
      </c>
      <c r="B11" s="155" t="s">
        <v>308</v>
      </c>
      <c r="C11" s="188" t="s">
        <v>213</v>
      </c>
      <c r="D11" s="48">
        <f t="shared" si="1"/>
        <v>3</v>
      </c>
      <c r="E11" s="51">
        <f t="shared" si="2"/>
        <v>0</v>
      </c>
      <c r="F11" s="51"/>
      <c r="G11" s="51"/>
      <c r="H11" s="51">
        <v>3</v>
      </c>
      <c r="I11" s="55"/>
    </row>
    <row r="12" spans="1:9" ht="15.75" customHeight="1">
      <c r="A12" s="144" t="s">
        <v>279</v>
      </c>
      <c r="B12" s="155" t="s">
        <v>308</v>
      </c>
      <c r="C12" s="188" t="s">
        <v>312</v>
      </c>
      <c r="D12" s="48">
        <v>1597.78</v>
      </c>
      <c r="E12" s="51"/>
      <c r="F12" s="51"/>
      <c r="G12" s="48"/>
      <c r="H12" s="51"/>
      <c r="I12" s="55"/>
    </row>
    <row r="13" spans="1:9" ht="15.75" customHeight="1">
      <c r="A13" s="144" t="s">
        <v>214</v>
      </c>
      <c r="B13" s="155" t="s">
        <v>308</v>
      </c>
      <c r="C13" s="188" t="s">
        <v>195</v>
      </c>
      <c r="D13" s="48">
        <f t="shared" si="1"/>
        <v>778.1</v>
      </c>
      <c r="E13" s="51">
        <f t="shared" si="2"/>
        <v>778.1</v>
      </c>
      <c r="F13" s="51">
        <v>473.6</v>
      </c>
      <c r="G13" s="48">
        <v>304.5</v>
      </c>
      <c r="H13" s="51"/>
      <c r="I13" s="55"/>
    </row>
    <row r="14" spans="1:9" ht="15.75" customHeight="1">
      <c r="A14" s="144" t="s">
        <v>196</v>
      </c>
      <c r="B14" s="155" t="s">
        <v>308</v>
      </c>
      <c r="C14" s="188" t="s">
        <v>197</v>
      </c>
      <c r="D14" s="48">
        <f t="shared" si="1"/>
        <v>280</v>
      </c>
      <c r="E14" s="51">
        <f t="shared" si="2"/>
        <v>0</v>
      </c>
      <c r="F14" s="51"/>
      <c r="G14" s="48"/>
      <c r="H14" s="51">
        <v>280</v>
      </c>
      <c r="I14" s="55"/>
    </row>
    <row r="15" spans="1:9" ht="15.75" customHeight="1">
      <c r="A15" s="144" t="s">
        <v>215</v>
      </c>
      <c r="B15" s="155" t="s">
        <v>308</v>
      </c>
      <c r="C15" s="148" t="s">
        <v>216</v>
      </c>
      <c r="D15" s="48">
        <f t="shared" si="1"/>
        <v>539.68000000000006</v>
      </c>
      <c r="E15" s="51">
        <f t="shared" si="2"/>
        <v>436.68</v>
      </c>
      <c r="F15" s="51"/>
      <c r="G15" s="51">
        <v>436.68</v>
      </c>
      <c r="H15" s="51">
        <v>103</v>
      </c>
      <c r="I15" s="55"/>
    </row>
    <row r="16" spans="1:9" ht="15.75" customHeight="1">
      <c r="A16" s="144" t="s">
        <v>280</v>
      </c>
      <c r="B16" s="155" t="s">
        <v>308</v>
      </c>
      <c r="C16" s="148" t="s">
        <v>313</v>
      </c>
      <c r="D16" s="48">
        <v>85.7</v>
      </c>
      <c r="E16" s="51"/>
      <c r="F16" s="51"/>
      <c r="G16" s="48"/>
      <c r="H16" s="51"/>
      <c r="I16" s="55"/>
    </row>
    <row r="17" spans="1:9" ht="15.75" customHeight="1">
      <c r="A17" s="144" t="s">
        <v>217</v>
      </c>
      <c r="B17" s="155" t="s">
        <v>308</v>
      </c>
      <c r="C17" s="188" t="s">
        <v>195</v>
      </c>
      <c r="D17" s="48">
        <f t="shared" si="1"/>
        <v>45.7</v>
      </c>
      <c r="E17" s="51">
        <f t="shared" si="2"/>
        <v>45.7</v>
      </c>
      <c r="F17" s="51">
        <v>45.7</v>
      </c>
      <c r="G17" s="48"/>
      <c r="H17" s="51"/>
      <c r="I17" s="55"/>
    </row>
    <row r="18" spans="1:9" ht="15.75" customHeight="1">
      <c r="A18" s="144" t="s">
        <v>218</v>
      </c>
      <c r="B18" s="155" t="s">
        <v>308</v>
      </c>
      <c r="C18" s="148" t="s">
        <v>219</v>
      </c>
      <c r="D18" s="48">
        <f t="shared" si="1"/>
        <v>40</v>
      </c>
      <c r="E18" s="51">
        <f t="shared" si="2"/>
        <v>0</v>
      </c>
      <c r="F18" s="51"/>
      <c r="G18" s="48"/>
      <c r="H18" s="51">
        <v>40</v>
      </c>
      <c r="I18" s="55"/>
    </row>
    <row r="19" spans="1:9" ht="15.75" customHeight="1">
      <c r="A19" s="144" t="s">
        <v>281</v>
      </c>
      <c r="B19" s="155" t="s">
        <v>308</v>
      </c>
      <c r="C19" s="148" t="s">
        <v>314</v>
      </c>
      <c r="D19" s="48">
        <v>54.2</v>
      </c>
      <c r="E19" s="51"/>
      <c r="F19" s="51"/>
      <c r="G19" s="48"/>
      <c r="H19" s="51"/>
      <c r="I19" s="55"/>
    </row>
    <row r="20" spans="1:9" ht="15.75" customHeight="1">
      <c r="A20" s="144" t="s">
        <v>220</v>
      </c>
      <c r="B20" s="155" t="s">
        <v>308</v>
      </c>
      <c r="C20" s="188" t="s">
        <v>195</v>
      </c>
      <c r="D20" s="48">
        <f t="shared" si="1"/>
        <v>29.2</v>
      </c>
      <c r="E20" s="51">
        <f t="shared" si="2"/>
        <v>29.2</v>
      </c>
      <c r="F20" s="51">
        <v>28.2</v>
      </c>
      <c r="G20" s="48">
        <v>1</v>
      </c>
      <c r="H20" s="51"/>
      <c r="I20" s="55"/>
    </row>
    <row r="21" spans="1:9" ht="15.75" customHeight="1">
      <c r="A21" s="144" t="s">
        <v>221</v>
      </c>
      <c r="B21" s="155" t="s">
        <v>308</v>
      </c>
      <c r="C21" s="188" t="s">
        <v>222</v>
      </c>
      <c r="D21" s="48">
        <f t="shared" si="1"/>
        <v>25</v>
      </c>
      <c r="E21" s="51">
        <f t="shared" si="2"/>
        <v>0</v>
      </c>
      <c r="F21" s="51"/>
      <c r="G21" s="51"/>
      <c r="H21" s="51">
        <v>25</v>
      </c>
      <c r="I21" s="55"/>
    </row>
    <row r="22" spans="1:9" ht="15.75" customHeight="1">
      <c r="A22" s="144" t="s">
        <v>282</v>
      </c>
      <c r="B22" s="155" t="s">
        <v>308</v>
      </c>
      <c r="C22" s="188" t="s">
        <v>315</v>
      </c>
      <c r="D22" s="48">
        <v>129</v>
      </c>
      <c r="E22" s="51"/>
      <c r="F22" s="51"/>
      <c r="G22" s="48"/>
      <c r="H22" s="51"/>
      <c r="I22" s="55"/>
    </row>
    <row r="23" spans="1:9" ht="15.75" customHeight="1">
      <c r="A23" s="144" t="s">
        <v>223</v>
      </c>
      <c r="B23" s="155" t="s">
        <v>308</v>
      </c>
      <c r="C23" s="148" t="s">
        <v>224</v>
      </c>
      <c r="D23" s="48">
        <f t="shared" si="1"/>
        <v>129</v>
      </c>
      <c r="E23" s="51">
        <f t="shared" si="2"/>
        <v>0</v>
      </c>
      <c r="F23" s="51"/>
      <c r="G23" s="48"/>
      <c r="H23" s="51">
        <v>129</v>
      </c>
      <c r="I23" s="55"/>
    </row>
    <row r="24" spans="1:9" ht="15.75" customHeight="1">
      <c r="A24" s="144" t="s">
        <v>283</v>
      </c>
      <c r="B24" s="155" t="s">
        <v>308</v>
      </c>
      <c r="C24" s="148" t="s">
        <v>316</v>
      </c>
      <c r="D24" s="48">
        <v>36.979999999999997</v>
      </c>
      <c r="E24" s="51"/>
      <c r="F24" s="51"/>
      <c r="G24" s="48"/>
      <c r="H24" s="51"/>
      <c r="I24" s="55"/>
    </row>
    <row r="25" spans="1:9" ht="15.75" customHeight="1">
      <c r="A25" s="144" t="s">
        <v>225</v>
      </c>
      <c r="B25" s="155" t="s">
        <v>308</v>
      </c>
      <c r="C25" s="148" t="s">
        <v>226</v>
      </c>
      <c r="D25" s="48">
        <f t="shared" si="1"/>
        <v>36.979999999999997</v>
      </c>
      <c r="E25" s="51">
        <f t="shared" si="2"/>
        <v>0</v>
      </c>
      <c r="F25" s="51"/>
      <c r="G25" s="48"/>
      <c r="H25" s="51">
        <v>36.979999999999997</v>
      </c>
      <c r="I25" s="55"/>
    </row>
    <row r="26" spans="1:9" ht="15.75" customHeight="1">
      <c r="A26" s="144" t="s">
        <v>284</v>
      </c>
      <c r="B26" s="155" t="s">
        <v>308</v>
      </c>
      <c r="C26" s="148" t="s">
        <v>317</v>
      </c>
      <c r="D26" s="48">
        <v>689</v>
      </c>
      <c r="E26" s="51"/>
      <c r="F26" s="51"/>
      <c r="G26" s="48"/>
      <c r="H26" s="51"/>
      <c r="I26" s="55"/>
    </row>
    <row r="27" spans="1:9" ht="15.75" customHeight="1">
      <c r="A27" s="144" t="s">
        <v>227</v>
      </c>
      <c r="B27" s="155" t="s">
        <v>308</v>
      </c>
      <c r="C27" s="188" t="s">
        <v>195</v>
      </c>
      <c r="D27" s="48">
        <f t="shared" si="1"/>
        <v>491</v>
      </c>
      <c r="E27" s="51">
        <f t="shared" si="2"/>
        <v>491</v>
      </c>
      <c r="F27" s="51">
        <v>491</v>
      </c>
      <c r="G27" s="51"/>
      <c r="H27" s="51"/>
      <c r="I27" s="55"/>
    </row>
    <row r="28" spans="1:9" ht="15.75" customHeight="1">
      <c r="A28" s="144" t="s">
        <v>228</v>
      </c>
      <c r="B28" s="155" t="s">
        <v>308</v>
      </c>
      <c r="C28" s="148" t="s">
        <v>229</v>
      </c>
      <c r="D28" s="48">
        <f t="shared" si="1"/>
        <v>198</v>
      </c>
      <c r="E28" s="51">
        <f t="shared" si="2"/>
        <v>0</v>
      </c>
      <c r="F28" s="51"/>
      <c r="G28" s="48"/>
      <c r="H28" s="51">
        <v>198</v>
      </c>
      <c r="I28" s="55"/>
    </row>
    <row r="29" spans="1:9" ht="15.75" customHeight="1">
      <c r="A29" s="144" t="s">
        <v>285</v>
      </c>
      <c r="B29" s="155" t="s">
        <v>308</v>
      </c>
      <c r="C29" s="148" t="s">
        <v>318</v>
      </c>
      <c r="D29" s="48">
        <v>181.2</v>
      </c>
      <c r="E29" s="51"/>
      <c r="F29" s="51"/>
      <c r="G29" s="48"/>
      <c r="H29" s="51"/>
      <c r="I29" s="55"/>
    </row>
    <row r="30" spans="1:9" ht="15.75" customHeight="1">
      <c r="A30" s="144" t="s">
        <v>286</v>
      </c>
      <c r="B30" s="155" t="s">
        <v>308</v>
      </c>
      <c r="C30" s="148" t="s">
        <v>319</v>
      </c>
      <c r="D30" s="48">
        <v>121.6</v>
      </c>
      <c r="E30" s="51"/>
      <c r="F30" s="51"/>
      <c r="G30" s="48"/>
      <c r="H30" s="51"/>
      <c r="I30" s="55"/>
    </row>
    <row r="31" spans="1:9" ht="15.75" customHeight="1">
      <c r="A31" s="144" t="s">
        <v>230</v>
      </c>
      <c r="B31" s="155" t="s">
        <v>308</v>
      </c>
      <c r="C31" s="188" t="s">
        <v>195</v>
      </c>
      <c r="D31" s="48">
        <f t="shared" si="1"/>
        <v>71.599999999999994</v>
      </c>
      <c r="E31" s="51">
        <f t="shared" si="2"/>
        <v>71.599999999999994</v>
      </c>
      <c r="F31" s="51">
        <v>71.599999999999994</v>
      </c>
      <c r="G31" s="48"/>
      <c r="H31" s="51"/>
      <c r="I31" s="55"/>
    </row>
    <row r="32" spans="1:9" ht="15.75" customHeight="1">
      <c r="A32" s="144" t="s">
        <v>231</v>
      </c>
      <c r="B32" s="155" t="s">
        <v>308</v>
      </c>
      <c r="C32" s="188" t="s">
        <v>232</v>
      </c>
      <c r="D32" s="48">
        <f t="shared" si="1"/>
        <v>50</v>
      </c>
      <c r="E32" s="51">
        <f t="shared" si="2"/>
        <v>0</v>
      </c>
      <c r="F32" s="51"/>
      <c r="G32" s="48"/>
      <c r="H32" s="51">
        <v>50</v>
      </c>
      <c r="I32" s="55"/>
    </row>
    <row r="33" spans="1:9" ht="15.75" customHeight="1">
      <c r="A33" s="144" t="s">
        <v>287</v>
      </c>
      <c r="B33" s="155" t="s">
        <v>308</v>
      </c>
      <c r="C33" s="188" t="s">
        <v>320</v>
      </c>
      <c r="D33" s="48">
        <v>59.6</v>
      </c>
      <c r="E33" s="51"/>
      <c r="F33" s="51"/>
      <c r="G33" s="48"/>
      <c r="H33" s="51"/>
      <c r="I33" s="55"/>
    </row>
    <row r="34" spans="1:9" ht="15.75" customHeight="1">
      <c r="A34" s="144" t="s">
        <v>233</v>
      </c>
      <c r="B34" s="155" t="s">
        <v>308</v>
      </c>
      <c r="C34" s="188" t="s">
        <v>234</v>
      </c>
      <c r="D34" s="48">
        <f t="shared" si="1"/>
        <v>59.6</v>
      </c>
      <c r="E34" s="51">
        <f t="shared" si="2"/>
        <v>59.6</v>
      </c>
      <c r="F34" s="51">
        <v>59.6</v>
      </c>
      <c r="G34" s="48"/>
      <c r="H34" s="51"/>
      <c r="I34" s="55"/>
    </row>
    <row r="35" spans="1:9" ht="15.75" customHeight="1">
      <c r="A35" s="144" t="s">
        <v>288</v>
      </c>
      <c r="B35" s="155" t="s">
        <v>308</v>
      </c>
      <c r="C35" s="188" t="s">
        <v>321</v>
      </c>
      <c r="D35" s="48">
        <v>332.96</v>
      </c>
      <c r="E35" s="51"/>
      <c r="F35" s="51"/>
      <c r="G35" s="48"/>
      <c r="H35" s="51"/>
      <c r="I35" s="55"/>
    </row>
    <row r="36" spans="1:9" ht="15.75" customHeight="1">
      <c r="A36" s="144" t="s">
        <v>289</v>
      </c>
      <c r="B36" s="155" t="s">
        <v>308</v>
      </c>
      <c r="C36" s="188" t="s">
        <v>322</v>
      </c>
      <c r="D36" s="48">
        <v>303.2</v>
      </c>
      <c r="E36" s="51"/>
      <c r="F36" s="51"/>
      <c r="G36" s="48"/>
      <c r="H36" s="51"/>
      <c r="I36" s="55"/>
    </row>
    <row r="37" spans="1:9" ht="15.75" customHeight="1">
      <c r="A37" s="144" t="s">
        <v>235</v>
      </c>
      <c r="B37" s="155" t="s">
        <v>308</v>
      </c>
      <c r="C37" s="188" t="s">
        <v>195</v>
      </c>
      <c r="D37" s="48">
        <f t="shared" si="1"/>
        <v>72.599999999999994</v>
      </c>
      <c r="E37" s="51">
        <f t="shared" si="2"/>
        <v>72.599999999999994</v>
      </c>
      <c r="F37" s="51">
        <v>72.599999999999994</v>
      </c>
      <c r="G37" s="51"/>
      <c r="H37" s="51"/>
      <c r="I37" s="55"/>
    </row>
    <row r="38" spans="1:9" ht="15.75" customHeight="1">
      <c r="A38" s="144" t="s">
        <v>236</v>
      </c>
      <c r="B38" s="155" t="s">
        <v>308</v>
      </c>
      <c r="C38" s="148" t="s">
        <v>237</v>
      </c>
      <c r="D38" s="48">
        <f t="shared" si="1"/>
        <v>230.6</v>
      </c>
      <c r="E38" s="51">
        <f t="shared" si="2"/>
        <v>212.6</v>
      </c>
      <c r="F38" s="51">
        <v>212.6</v>
      </c>
      <c r="G38" s="51"/>
      <c r="H38" s="51">
        <v>18</v>
      </c>
      <c r="I38" s="55"/>
    </row>
    <row r="39" spans="1:9" ht="15.75" customHeight="1">
      <c r="A39" s="144" t="s">
        <v>290</v>
      </c>
      <c r="B39" s="155" t="s">
        <v>308</v>
      </c>
      <c r="C39" s="148" t="s">
        <v>323</v>
      </c>
      <c r="D39" s="48">
        <v>29.76</v>
      </c>
      <c r="E39" s="51"/>
      <c r="F39" s="51"/>
      <c r="G39" s="48"/>
      <c r="H39" s="51"/>
      <c r="I39" s="55"/>
    </row>
    <row r="40" spans="1:9" ht="15.75" customHeight="1">
      <c r="A40" s="144" t="s">
        <v>238</v>
      </c>
      <c r="B40" s="155" t="s">
        <v>308</v>
      </c>
      <c r="C40" s="148" t="s">
        <v>239</v>
      </c>
      <c r="D40" s="48">
        <f t="shared" si="1"/>
        <v>29.76</v>
      </c>
      <c r="E40" s="51">
        <f t="shared" si="2"/>
        <v>0</v>
      </c>
      <c r="F40" s="51"/>
      <c r="G40" s="48"/>
      <c r="H40" s="51">
        <v>29.76</v>
      </c>
      <c r="I40" s="55"/>
    </row>
    <row r="41" spans="1:9" ht="15.75" customHeight="1">
      <c r="A41" s="144" t="s">
        <v>291</v>
      </c>
      <c r="B41" s="155" t="s">
        <v>308</v>
      </c>
      <c r="C41" s="148" t="s">
        <v>324</v>
      </c>
      <c r="D41" s="48">
        <v>243.2</v>
      </c>
      <c r="E41" s="51"/>
      <c r="F41" s="51"/>
      <c r="G41" s="48"/>
      <c r="H41" s="51"/>
      <c r="I41" s="55"/>
    </row>
    <row r="42" spans="1:9" ht="15.75" customHeight="1">
      <c r="A42" s="144" t="s">
        <v>292</v>
      </c>
      <c r="B42" s="155" t="s">
        <v>308</v>
      </c>
      <c r="C42" s="148" t="s">
        <v>325</v>
      </c>
      <c r="D42" s="48">
        <v>90</v>
      </c>
      <c r="E42" s="51"/>
      <c r="F42" s="51"/>
      <c r="G42" s="48"/>
      <c r="H42" s="51"/>
      <c r="I42" s="55"/>
    </row>
    <row r="43" spans="1:9" ht="15.75" customHeight="1">
      <c r="A43" s="144" t="s">
        <v>240</v>
      </c>
      <c r="B43" s="155" t="s">
        <v>308</v>
      </c>
      <c r="C43" s="148" t="s">
        <v>241</v>
      </c>
      <c r="D43" s="48">
        <f t="shared" si="1"/>
        <v>90</v>
      </c>
      <c r="E43" s="51">
        <f t="shared" si="2"/>
        <v>0</v>
      </c>
      <c r="F43" s="51"/>
      <c r="G43" s="48"/>
      <c r="H43" s="51">
        <v>90</v>
      </c>
      <c r="I43" s="55"/>
    </row>
    <row r="44" spans="1:9" ht="15.75" customHeight="1">
      <c r="A44" s="144" t="s">
        <v>293</v>
      </c>
      <c r="B44" s="155" t="s">
        <v>308</v>
      </c>
      <c r="C44" s="148" t="s">
        <v>326</v>
      </c>
      <c r="D44" s="48">
        <v>50</v>
      </c>
      <c r="E44" s="51"/>
      <c r="F44" s="51"/>
      <c r="G44" s="48"/>
      <c r="H44" s="51"/>
      <c r="I44" s="55"/>
    </row>
    <row r="45" spans="1:9" ht="15.75" customHeight="1">
      <c r="A45" s="144" t="s">
        <v>242</v>
      </c>
      <c r="B45" s="155" t="s">
        <v>308</v>
      </c>
      <c r="C45" s="148" t="s">
        <v>243</v>
      </c>
      <c r="D45" s="48">
        <f t="shared" si="1"/>
        <v>50</v>
      </c>
      <c r="E45" s="51">
        <f t="shared" si="2"/>
        <v>0</v>
      </c>
      <c r="F45" s="51"/>
      <c r="G45" s="51"/>
      <c r="H45" s="51">
        <v>50</v>
      </c>
      <c r="I45" s="55"/>
    </row>
    <row r="46" spans="1:9" ht="15.75" customHeight="1">
      <c r="A46" s="144" t="s">
        <v>294</v>
      </c>
      <c r="B46" s="155" t="s">
        <v>308</v>
      </c>
      <c r="C46" s="148" t="s">
        <v>327</v>
      </c>
      <c r="D46" s="48">
        <v>103.2</v>
      </c>
      <c r="E46" s="51"/>
      <c r="F46" s="51"/>
      <c r="G46" s="51"/>
      <c r="H46" s="51"/>
      <c r="I46" s="55"/>
    </row>
    <row r="47" spans="1:9" ht="15.75" customHeight="1">
      <c r="A47" s="144" t="s">
        <v>244</v>
      </c>
      <c r="B47" s="155" t="s">
        <v>308</v>
      </c>
      <c r="C47" s="148" t="s">
        <v>198</v>
      </c>
      <c r="D47" s="48">
        <f t="shared" si="1"/>
        <v>70.7</v>
      </c>
      <c r="E47" s="51">
        <f t="shared" si="2"/>
        <v>70.7</v>
      </c>
      <c r="F47" s="51">
        <v>70.7</v>
      </c>
      <c r="G47" s="51"/>
      <c r="H47" s="51"/>
      <c r="I47" s="55"/>
    </row>
    <row r="48" spans="1:9" ht="15.75" customHeight="1">
      <c r="A48" s="144" t="s">
        <v>245</v>
      </c>
      <c r="B48" s="155" t="s">
        <v>308</v>
      </c>
      <c r="C48" s="148" t="s">
        <v>246</v>
      </c>
      <c r="D48" s="48">
        <f t="shared" si="1"/>
        <v>32.5</v>
      </c>
      <c r="E48" s="51">
        <f t="shared" si="2"/>
        <v>0</v>
      </c>
      <c r="F48" s="51"/>
      <c r="G48" s="48"/>
      <c r="H48" s="51">
        <v>32.5</v>
      </c>
      <c r="I48" s="55"/>
    </row>
    <row r="49" spans="1:9" ht="15.75" customHeight="1">
      <c r="A49" s="144" t="s">
        <v>295</v>
      </c>
      <c r="B49" s="155" t="s">
        <v>308</v>
      </c>
      <c r="C49" s="148" t="s">
        <v>328</v>
      </c>
      <c r="D49" s="48">
        <v>40</v>
      </c>
      <c r="E49" s="51"/>
      <c r="F49" s="51"/>
      <c r="G49" s="48"/>
      <c r="H49" s="51"/>
      <c r="I49" s="55"/>
    </row>
    <row r="50" spans="1:9" ht="15.75" customHeight="1">
      <c r="A50" s="144" t="s">
        <v>296</v>
      </c>
      <c r="B50" s="155" t="s">
        <v>308</v>
      </c>
      <c r="C50" s="148" t="s">
        <v>329</v>
      </c>
      <c r="D50" s="48">
        <v>40</v>
      </c>
      <c r="E50" s="51"/>
      <c r="F50" s="51"/>
      <c r="G50" s="48"/>
      <c r="H50" s="51"/>
      <c r="I50" s="55"/>
    </row>
    <row r="51" spans="1:9" ht="15.75" customHeight="1">
      <c r="A51" s="144" t="s">
        <v>247</v>
      </c>
      <c r="B51" s="155" t="s">
        <v>308</v>
      </c>
      <c r="C51" s="148" t="s">
        <v>248</v>
      </c>
      <c r="D51" s="48">
        <f t="shared" si="1"/>
        <v>40</v>
      </c>
      <c r="E51" s="51">
        <f t="shared" si="2"/>
        <v>0</v>
      </c>
      <c r="F51" s="51"/>
      <c r="G51" s="48"/>
      <c r="H51" s="51">
        <v>40</v>
      </c>
      <c r="I51" s="55"/>
    </row>
    <row r="52" spans="1:9" ht="15.75" customHeight="1">
      <c r="A52" s="144" t="s">
        <v>297</v>
      </c>
      <c r="B52" s="155" t="s">
        <v>308</v>
      </c>
      <c r="C52" s="148" t="s">
        <v>330</v>
      </c>
      <c r="D52" s="48">
        <v>4447.67</v>
      </c>
      <c r="E52" s="51"/>
      <c r="F52" s="51"/>
      <c r="G52" s="48"/>
      <c r="H52" s="51"/>
      <c r="I52" s="55"/>
    </row>
    <row r="53" spans="1:9" ht="15.75" customHeight="1">
      <c r="A53" s="144" t="s">
        <v>298</v>
      </c>
      <c r="B53" s="155" t="s">
        <v>308</v>
      </c>
      <c r="C53" s="148" t="s">
        <v>331</v>
      </c>
      <c r="D53" s="48">
        <v>2148.4</v>
      </c>
      <c r="E53" s="51"/>
      <c r="F53" s="51"/>
      <c r="G53" s="48"/>
      <c r="H53" s="51"/>
      <c r="I53" s="55"/>
    </row>
    <row r="54" spans="1:9" ht="15.75" customHeight="1">
      <c r="A54" s="144" t="s">
        <v>249</v>
      </c>
      <c r="B54" s="155" t="s">
        <v>308</v>
      </c>
      <c r="C54" s="148" t="s">
        <v>195</v>
      </c>
      <c r="D54" s="48">
        <f t="shared" si="1"/>
        <v>280</v>
      </c>
      <c r="E54" s="51">
        <f t="shared" si="2"/>
        <v>280</v>
      </c>
      <c r="F54" s="51">
        <v>280</v>
      </c>
      <c r="G54" s="48"/>
      <c r="H54" s="51"/>
      <c r="I54" s="55"/>
    </row>
    <row r="55" spans="1:9" ht="15.75" customHeight="1">
      <c r="A55" s="144" t="s">
        <v>250</v>
      </c>
      <c r="B55" s="155" t="s">
        <v>308</v>
      </c>
      <c r="C55" s="188" t="s">
        <v>199</v>
      </c>
      <c r="D55" s="48">
        <f t="shared" si="1"/>
        <v>1868.4</v>
      </c>
      <c r="E55" s="51">
        <f t="shared" si="2"/>
        <v>0</v>
      </c>
      <c r="F55" s="51"/>
      <c r="G55" s="48"/>
      <c r="H55" s="51">
        <v>1868.4</v>
      </c>
      <c r="I55" s="55"/>
    </row>
    <row r="56" spans="1:9" ht="15.75" customHeight="1">
      <c r="A56" s="144" t="s">
        <v>299</v>
      </c>
      <c r="B56" s="155" t="s">
        <v>308</v>
      </c>
      <c r="C56" s="188" t="s">
        <v>332</v>
      </c>
      <c r="D56" s="48">
        <v>2019.27</v>
      </c>
      <c r="E56" s="51"/>
      <c r="F56" s="51"/>
      <c r="G56" s="48"/>
      <c r="H56" s="51"/>
      <c r="I56" s="55"/>
    </row>
    <row r="57" spans="1:9" ht="15.75" customHeight="1">
      <c r="A57" s="144" t="s">
        <v>251</v>
      </c>
      <c r="B57" s="155" t="s">
        <v>308</v>
      </c>
      <c r="C57" s="189" t="s">
        <v>252</v>
      </c>
      <c r="D57" s="48">
        <f t="shared" si="1"/>
        <v>300</v>
      </c>
      <c r="E57" s="51">
        <f t="shared" si="2"/>
        <v>0</v>
      </c>
      <c r="F57" s="51"/>
      <c r="G57" s="48"/>
      <c r="H57" s="51">
        <v>300</v>
      </c>
      <c r="I57" s="55"/>
    </row>
    <row r="58" spans="1:9" ht="15.75" customHeight="1">
      <c r="A58" s="144" t="s">
        <v>254</v>
      </c>
      <c r="B58" s="155" t="s">
        <v>308</v>
      </c>
      <c r="C58" s="189" t="s">
        <v>253</v>
      </c>
      <c r="D58" s="48">
        <f t="shared" si="1"/>
        <v>1719.27</v>
      </c>
      <c r="E58" s="51">
        <f t="shared" si="2"/>
        <v>0</v>
      </c>
      <c r="F58" s="51"/>
      <c r="G58" s="51"/>
      <c r="H58" s="51">
        <v>1719.27</v>
      </c>
      <c r="I58" s="55"/>
    </row>
    <row r="59" spans="1:9" ht="15.75" customHeight="1">
      <c r="A59" s="144" t="s">
        <v>300</v>
      </c>
      <c r="B59" s="155" t="s">
        <v>308</v>
      </c>
      <c r="C59" s="189" t="s">
        <v>333</v>
      </c>
      <c r="D59" s="48">
        <v>280</v>
      </c>
      <c r="E59" s="51"/>
      <c r="F59" s="51"/>
      <c r="G59" s="51"/>
      <c r="H59" s="51"/>
      <c r="I59" s="55"/>
    </row>
    <row r="60" spans="1:9" ht="15.75" customHeight="1">
      <c r="A60" s="144" t="s">
        <v>255</v>
      </c>
      <c r="B60" s="155" t="s">
        <v>308</v>
      </c>
      <c r="C60" s="189" t="s">
        <v>200</v>
      </c>
      <c r="D60" s="48">
        <f t="shared" si="1"/>
        <v>280</v>
      </c>
      <c r="E60" s="51">
        <f t="shared" si="2"/>
        <v>0</v>
      </c>
      <c r="F60" s="51"/>
      <c r="G60" s="51"/>
      <c r="H60" s="51">
        <v>280</v>
      </c>
      <c r="I60" s="55"/>
    </row>
    <row r="61" spans="1:9" ht="15.75" customHeight="1">
      <c r="A61" s="144" t="s">
        <v>301</v>
      </c>
      <c r="B61" s="155" t="s">
        <v>308</v>
      </c>
      <c r="C61" s="189" t="s">
        <v>334</v>
      </c>
      <c r="D61" s="48">
        <v>279.7</v>
      </c>
      <c r="E61" s="51"/>
      <c r="F61" s="51"/>
      <c r="G61" s="51"/>
      <c r="H61" s="51"/>
      <c r="I61" s="55"/>
    </row>
    <row r="62" spans="1:9" ht="15.75" customHeight="1">
      <c r="A62" s="144" t="s">
        <v>302</v>
      </c>
      <c r="B62" s="155" t="s">
        <v>308</v>
      </c>
      <c r="C62" s="189" t="s">
        <v>335</v>
      </c>
      <c r="D62" s="48">
        <v>234.3</v>
      </c>
      <c r="E62" s="51"/>
      <c r="F62" s="51"/>
      <c r="G62" s="51"/>
      <c r="H62" s="51"/>
      <c r="I62" s="55"/>
    </row>
    <row r="63" spans="1:9" ht="15.75" customHeight="1">
      <c r="A63" s="144" t="s">
        <v>256</v>
      </c>
      <c r="B63" s="155" t="s">
        <v>308</v>
      </c>
      <c r="C63" s="188" t="s">
        <v>195</v>
      </c>
      <c r="D63" s="48">
        <f t="shared" si="1"/>
        <v>25.4</v>
      </c>
      <c r="E63" s="51">
        <f t="shared" si="2"/>
        <v>25.4</v>
      </c>
      <c r="F63" s="51">
        <v>25.4</v>
      </c>
      <c r="G63" s="51"/>
      <c r="H63" s="51"/>
      <c r="I63" s="55"/>
    </row>
    <row r="64" spans="1:9" ht="15.75" customHeight="1">
      <c r="A64" s="144" t="s">
        <v>257</v>
      </c>
      <c r="B64" s="155" t="s">
        <v>308</v>
      </c>
      <c r="C64" s="188" t="s">
        <v>197</v>
      </c>
      <c r="D64" s="48">
        <f t="shared" si="1"/>
        <v>208.9</v>
      </c>
      <c r="E64" s="51">
        <f t="shared" si="2"/>
        <v>208.9</v>
      </c>
      <c r="F64" s="51">
        <v>208.9</v>
      </c>
      <c r="G64" s="51"/>
      <c r="H64" s="51"/>
      <c r="I64" s="55"/>
    </row>
    <row r="65" spans="1:9" ht="15.75" customHeight="1">
      <c r="A65" s="144" t="s">
        <v>303</v>
      </c>
      <c r="B65" s="155" t="s">
        <v>308</v>
      </c>
      <c r="C65" s="188" t="s">
        <v>336</v>
      </c>
      <c r="D65" s="48">
        <v>45.4</v>
      </c>
      <c r="E65" s="51"/>
      <c r="F65" s="51"/>
      <c r="G65" s="51"/>
      <c r="H65" s="51"/>
      <c r="I65" s="55"/>
    </row>
    <row r="66" spans="1:9" ht="15.75" customHeight="1">
      <c r="A66" s="144" t="s">
        <v>259</v>
      </c>
      <c r="B66" s="155" t="s">
        <v>308</v>
      </c>
      <c r="C66" s="189" t="s">
        <v>258</v>
      </c>
      <c r="D66" s="48">
        <f t="shared" si="1"/>
        <v>45.4</v>
      </c>
      <c r="E66" s="51">
        <f t="shared" si="2"/>
        <v>45.4</v>
      </c>
      <c r="F66" s="51">
        <v>45.4</v>
      </c>
      <c r="G66" s="51"/>
      <c r="H66" s="51"/>
      <c r="I66" s="55"/>
    </row>
    <row r="67" spans="1:9" ht="15.75" customHeight="1">
      <c r="A67" s="144" t="s">
        <v>304</v>
      </c>
      <c r="B67" s="155" t="s">
        <v>308</v>
      </c>
      <c r="C67" s="189" t="s">
        <v>337</v>
      </c>
      <c r="D67" s="48">
        <v>135.19999999999999</v>
      </c>
      <c r="E67" s="51"/>
      <c r="F67" s="51"/>
      <c r="G67" s="51"/>
      <c r="H67" s="51"/>
      <c r="I67" s="55"/>
    </row>
    <row r="68" spans="1:9" ht="15.75" customHeight="1">
      <c r="A68" s="144" t="s">
        <v>305</v>
      </c>
      <c r="B68" s="155" t="s">
        <v>308</v>
      </c>
      <c r="C68" s="189" t="s">
        <v>338</v>
      </c>
      <c r="D68" s="48">
        <v>135.19999999999999</v>
      </c>
      <c r="E68" s="51"/>
      <c r="F68" s="51"/>
      <c r="G68" s="51"/>
      <c r="H68" s="51"/>
      <c r="I68" s="55"/>
    </row>
    <row r="69" spans="1:9" ht="15.75" customHeight="1">
      <c r="A69" s="144" t="s">
        <v>260</v>
      </c>
      <c r="B69" s="155" t="s">
        <v>308</v>
      </c>
      <c r="C69" s="188" t="s">
        <v>197</v>
      </c>
      <c r="D69" s="48">
        <f t="shared" si="1"/>
        <v>135.19999999999999</v>
      </c>
      <c r="E69" s="51">
        <f t="shared" si="2"/>
        <v>135.19999999999999</v>
      </c>
      <c r="F69" s="51">
        <v>135.19999999999999</v>
      </c>
      <c r="G69" s="51"/>
      <c r="H69" s="51"/>
      <c r="I69" s="55"/>
    </row>
    <row r="70" spans="1:9" ht="15.75" customHeight="1">
      <c r="A70" s="144" t="s">
        <v>306</v>
      </c>
      <c r="B70" s="155" t="s">
        <v>308</v>
      </c>
      <c r="C70" s="188" t="s">
        <v>339</v>
      </c>
      <c r="D70" s="48">
        <v>123.4</v>
      </c>
      <c r="E70" s="51"/>
      <c r="F70" s="51"/>
      <c r="G70" s="51"/>
      <c r="H70" s="51"/>
      <c r="I70" s="55"/>
    </row>
    <row r="71" spans="1:9" ht="15.75" customHeight="1">
      <c r="A71" s="144" t="s">
        <v>307</v>
      </c>
      <c r="B71" s="155" t="s">
        <v>308</v>
      </c>
      <c r="C71" s="188" t="s">
        <v>340</v>
      </c>
      <c r="D71" s="48">
        <v>123.4</v>
      </c>
      <c r="E71" s="51"/>
      <c r="F71" s="51"/>
      <c r="G71" s="51"/>
      <c r="H71" s="51"/>
      <c r="I71" s="55"/>
    </row>
    <row r="72" spans="1:9" ht="15.75" customHeight="1">
      <c r="A72" s="144" t="s">
        <v>261</v>
      </c>
      <c r="B72" s="155" t="s">
        <v>308</v>
      </c>
      <c r="C72" s="188" t="s">
        <v>195</v>
      </c>
      <c r="D72" s="48">
        <f t="shared" si="1"/>
        <v>27.6</v>
      </c>
      <c r="E72" s="51">
        <f t="shared" si="2"/>
        <v>27.6</v>
      </c>
      <c r="F72" s="51">
        <v>27.6</v>
      </c>
      <c r="G72" s="51"/>
      <c r="H72" s="51"/>
      <c r="I72" s="55"/>
    </row>
    <row r="73" spans="1:9" ht="15.75" customHeight="1">
      <c r="A73" s="144" t="s">
        <v>262</v>
      </c>
      <c r="B73" s="155" t="s">
        <v>308</v>
      </c>
      <c r="C73" s="188" t="s">
        <v>197</v>
      </c>
      <c r="D73" s="48">
        <f t="shared" si="1"/>
        <v>95.8</v>
      </c>
      <c r="E73" s="51">
        <f t="shared" si="2"/>
        <v>95.8</v>
      </c>
      <c r="F73" s="51">
        <v>95.8</v>
      </c>
      <c r="G73" s="51"/>
      <c r="H73" s="51"/>
      <c r="I73" s="55"/>
    </row>
    <row r="74" spans="1:9" ht="15.75" customHeight="1">
      <c r="A74" s="140"/>
      <c r="B74" s="155"/>
      <c r="C74" s="140"/>
      <c r="D74" s="48"/>
      <c r="E74" s="48">
        <f t="shared" si="2"/>
        <v>0</v>
      </c>
      <c r="F74" s="48"/>
      <c r="G74" s="48"/>
      <c r="H74" s="51"/>
      <c r="I74" s="55"/>
    </row>
    <row r="75" spans="1:9" ht="15.75" customHeight="1">
      <c r="A75" s="140"/>
      <c r="B75" s="139"/>
      <c r="C75" s="140"/>
      <c r="D75" s="48"/>
      <c r="E75" s="48"/>
      <c r="F75" s="48"/>
      <c r="G75" s="48"/>
      <c r="H75" s="51"/>
      <c r="I75" s="55"/>
    </row>
    <row r="76" spans="1:9" ht="12.75" customHeight="1">
      <c r="F76" s="141"/>
      <c r="G76" s="141"/>
    </row>
  </sheetData>
  <mergeCells count="7">
    <mergeCell ref="I4:I6"/>
    <mergeCell ref="H5:H6"/>
    <mergeCell ref="C4:C6"/>
    <mergeCell ref="A3:C3"/>
    <mergeCell ref="A4:A6"/>
    <mergeCell ref="B4:B6"/>
    <mergeCell ref="D5:D6"/>
  </mergeCells>
  <phoneticPr fontId="8" type="noConversion"/>
  <printOptions horizontalCentered="1"/>
  <pageMargins left="0.39370078740157483" right="0.39370078740157483" top="0.21" bottom="0.2" header="0.2" footer="0.39370078740157483"/>
  <pageSetup paperSize="9" scale="75" fitToHeight="100" orientation="landscape" r:id="rId1"/>
  <headerFooter alignWithMargins="0">
    <oddFooter>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workbookViewId="0">
      <selection activeCell="C4" sqref="C4:C6"/>
    </sheetView>
  </sheetViews>
  <sheetFormatPr defaultColWidth="9.1640625" defaultRowHeight="11.25"/>
  <cols>
    <col min="1" max="1" width="21" style="57" customWidth="1"/>
    <col min="2" max="2" width="19.6640625" style="57" customWidth="1"/>
    <col min="3" max="3" width="63" style="57" customWidth="1"/>
    <col min="4" max="8" width="19.6640625" style="57" customWidth="1"/>
    <col min="9" max="9" width="34.6640625" style="57" customWidth="1"/>
    <col min="10" max="16384" width="9.1640625" style="57"/>
  </cols>
  <sheetData>
    <row r="1" spans="1:8" ht="25.5" customHeight="1">
      <c r="A1" s="107"/>
      <c r="B1" s="56"/>
      <c r="C1" s="56"/>
      <c r="D1" s="56"/>
      <c r="E1" s="56"/>
      <c r="F1" s="56"/>
      <c r="G1" s="56"/>
      <c r="H1" s="3" t="s">
        <v>136</v>
      </c>
    </row>
    <row r="2" spans="1:8" ht="34.5" customHeight="1">
      <c r="A2" s="108" t="s">
        <v>143</v>
      </c>
      <c r="B2" s="109"/>
      <c r="C2" s="109"/>
      <c r="D2" s="109"/>
      <c r="E2" s="109"/>
      <c r="F2" s="109"/>
      <c r="G2" s="109"/>
      <c r="H2" s="109"/>
    </row>
    <row r="3" spans="1:8" s="4" customFormat="1" ht="24.75" customHeight="1">
      <c r="A3" s="160" t="s">
        <v>204</v>
      </c>
      <c r="B3" s="160"/>
      <c r="C3" s="160"/>
      <c r="D3" s="23"/>
      <c r="E3" s="23"/>
      <c r="F3" s="23"/>
      <c r="G3" s="23"/>
      <c r="H3" s="110" t="s">
        <v>98</v>
      </c>
    </row>
    <row r="4" spans="1:8" s="4" customFormat="1" ht="24.75" customHeight="1">
      <c r="A4" s="164" t="s">
        <v>69</v>
      </c>
      <c r="B4" s="172" t="s">
        <v>93</v>
      </c>
      <c r="C4" s="169" t="s">
        <v>94</v>
      </c>
      <c r="D4" s="37" t="s">
        <v>159</v>
      </c>
      <c r="E4" s="38"/>
      <c r="F4" s="38"/>
      <c r="G4" s="38"/>
      <c r="H4" s="39"/>
    </row>
    <row r="5" spans="1:8" s="4" customFormat="1" ht="24.75" customHeight="1">
      <c r="A5" s="165"/>
      <c r="B5" s="173"/>
      <c r="C5" s="170"/>
      <c r="D5" s="175" t="s">
        <v>55</v>
      </c>
      <c r="E5" s="39" t="s">
        <v>24</v>
      </c>
      <c r="F5" s="40"/>
      <c r="G5" s="39"/>
      <c r="H5" s="165" t="s">
        <v>110</v>
      </c>
    </row>
    <row r="6" spans="1:8" s="4" customFormat="1" ht="24.75" customHeight="1">
      <c r="A6" s="168"/>
      <c r="B6" s="174"/>
      <c r="C6" s="171"/>
      <c r="D6" s="176"/>
      <c r="E6" s="42" t="s">
        <v>103</v>
      </c>
      <c r="F6" s="42" t="s">
        <v>32</v>
      </c>
      <c r="G6" s="43" t="s">
        <v>109</v>
      </c>
      <c r="H6" s="168"/>
    </row>
    <row r="7" spans="1:8" s="4" customFormat="1" ht="24.75" customHeight="1">
      <c r="A7" s="50"/>
      <c r="B7" s="50"/>
      <c r="C7" s="52" t="s">
        <v>55</v>
      </c>
      <c r="D7" s="48"/>
      <c r="E7" s="48"/>
      <c r="F7" s="48"/>
      <c r="G7" s="48"/>
      <c r="H7" s="51"/>
    </row>
    <row r="8" spans="1:8" s="4" customFormat="1" ht="24.75" customHeight="1">
      <c r="A8" s="50"/>
      <c r="B8" s="50"/>
      <c r="C8" s="52"/>
      <c r="D8" s="48"/>
      <c r="E8" s="48"/>
      <c r="F8" s="48"/>
      <c r="G8" s="48"/>
      <c r="H8" s="51"/>
    </row>
    <row r="9" spans="1:8" s="4" customFormat="1" ht="24.75" customHeight="1">
      <c r="A9" s="50"/>
      <c r="B9" s="50"/>
      <c r="C9" s="52"/>
      <c r="D9" s="48"/>
      <c r="E9" s="48"/>
      <c r="F9" s="48"/>
      <c r="G9" s="48"/>
      <c r="H9" s="51"/>
    </row>
    <row r="10" spans="1:8" s="4" customFormat="1" ht="24.75" customHeight="1">
      <c r="A10" s="50"/>
      <c r="B10" s="50"/>
      <c r="C10" s="52"/>
      <c r="D10" s="48"/>
      <c r="E10" s="48"/>
      <c r="F10" s="48"/>
      <c r="G10" s="48"/>
      <c r="H10" s="51"/>
    </row>
    <row r="11" spans="1:8" s="4" customFormat="1" ht="24.75" customHeight="1">
      <c r="A11" s="50"/>
      <c r="B11" s="50"/>
      <c r="C11" s="52"/>
      <c r="D11" s="48"/>
      <c r="E11" s="48"/>
      <c r="F11" s="48"/>
      <c r="G11" s="48"/>
      <c r="H11" s="51"/>
    </row>
    <row r="12" spans="1:8" s="4" customFormat="1" ht="24.75" customHeight="1">
      <c r="A12" s="50"/>
      <c r="B12" s="50"/>
      <c r="C12" s="52"/>
      <c r="D12" s="48"/>
      <c r="E12" s="48"/>
      <c r="F12" s="48"/>
      <c r="G12" s="48"/>
      <c r="H12" s="51"/>
    </row>
    <row r="13" spans="1:8" s="4" customFormat="1" ht="24.75" customHeight="1">
      <c r="A13" s="50"/>
      <c r="B13" s="50"/>
      <c r="C13" s="52"/>
      <c r="D13" s="48"/>
      <c r="E13" s="48"/>
      <c r="F13" s="48"/>
      <c r="G13" s="48"/>
      <c r="H13" s="51"/>
    </row>
    <row r="14" spans="1:8" s="4" customFormat="1" ht="24.75" customHeight="1">
      <c r="A14" s="50"/>
      <c r="B14" s="50"/>
      <c r="C14" s="52"/>
      <c r="D14" s="48"/>
      <c r="E14" s="48"/>
      <c r="F14" s="48"/>
      <c r="G14" s="48"/>
      <c r="H14" s="51"/>
    </row>
    <row r="15" spans="1:8" s="4" customFormat="1" ht="24.75" customHeight="1">
      <c r="A15" s="50"/>
      <c r="B15" s="50"/>
      <c r="C15" s="52"/>
      <c r="D15" s="48"/>
      <c r="E15" s="48"/>
      <c r="F15" s="48"/>
      <c r="G15" s="48"/>
      <c r="H15" s="51"/>
    </row>
    <row r="16" spans="1:8" s="4" customFormat="1" ht="24.75" customHeight="1">
      <c r="A16" s="50"/>
      <c r="B16" s="50"/>
      <c r="C16" s="52"/>
      <c r="D16" s="48"/>
      <c r="E16" s="48"/>
      <c r="F16" s="48"/>
      <c r="G16" s="48"/>
      <c r="H16" s="51"/>
    </row>
    <row r="17" spans="1:8" s="4" customFormat="1" ht="24.75" customHeight="1">
      <c r="A17" s="50"/>
      <c r="B17" s="50"/>
      <c r="C17" s="52"/>
      <c r="D17" s="48"/>
      <c r="E17" s="48"/>
      <c r="F17" s="48"/>
      <c r="G17" s="48"/>
      <c r="H17" s="51"/>
    </row>
    <row r="18" spans="1:8" ht="9.9499999999999993" customHeight="1">
      <c r="A18" s="32"/>
      <c r="F18" s="32"/>
      <c r="G18" s="32"/>
      <c r="H18" s="32"/>
    </row>
    <row r="19" spans="1:8" ht="9.9499999999999993" customHeight="1">
      <c r="A19" s="32"/>
      <c r="E19" s="32"/>
      <c r="F19" s="32"/>
      <c r="G19" s="32"/>
      <c r="H19" s="32"/>
    </row>
    <row r="20" spans="1:8" ht="9.9499999999999993" customHeight="1">
      <c r="A20" s="32"/>
      <c r="E20" s="32"/>
      <c r="F20" s="32"/>
      <c r="H20" s="32"/>
    </row>
    <row r="21" spans="1:8" ht="9.9499999999999993" customHeight="1">
      <c r="A21" s="32"/>
      <c r="F21" s="32"/>
      <c r="H21" s="32"/>
    </row>
    <row r="22" spans="1:8" ht="9.9499999999999993" customHeight="1">
      <c r="A22" s="32"/>
      <c r="F22" s="32"/>
      <c r="G22" s="32"/>
      <c r="H22" s="32"/>
    </row>
    <row r="23" spans="1:8" ht="9.9499999999999993" customHeight="1">
      <c r="A23" s="32"/>
      <c r="F23" s="32"/>
      <c r="G23" s="32"/>
    </row>
    <row r="24" spans="1:8" ht="9.9499999999999993" customHeight="1">
      <c r="A24" s="32"/>
      <c r="F24" s="32"/>
      <c r="G24" s="32"/>
    </row>
    <row r="25" spans="1:8" ht="9.9499999999999993" customHeight="1">
      <c r="A25" s="32"/>
      <c r="F25" s="32"/>
      <c r="G25" s="32"/>
    </row>
    <row r="26" spans="1:8" ht="9.9499999999999993" customHeight="1">
      <c r="A26" s="32"/>
      <c r="E26" s="32"/>
      <c r="G26" s="32"/>
    </row>
    <row r="27" spans="1:8" ht="9.9499999999999993" customHeight="1">
      <c r="A27" s="32"/>
      <c r="C27" s="83"/>
      <c r="F27" s="32"/>
      <c r="G27" s="32"/>
    </row>
    <row r="28" spans="1:8" ht="9.9499999999999993" customHeight="1">
      <c r="A28" s="32"/>
      <c r="F28" s="32"/>
    </row>
    <row r="29" spans="1:8" ht="9.9499999999999993" customHeight="1">
      <c r="A29" s="32"/>
      <c r="F29" s="32"/>
    </row>
    <row r="30" spans="1:8" ht="9.9499999999999993" customHeight="1">
      <c r="A30" s="32"/>
      <c r="E30" s="32"/>
    </row>
  </sheetData>
  <mergeCells count="6">
    <mergeCell ref="H5:H6"/>
    <mergeCell ref="C4:C6"/>
    <mergeCell ref="A3:C3"/>
    <mergeCell ref="A4:A6"/>
    <mergeCell ref="B4:B6"/>
    <mergeCell ref="D5:D6"/>
  </mergeCells>
  <phoneticPr fontId="8" type="noConversion"/>
  <printOptions horizontalCentered="1"/>
  <pageMargins left="0.39370078740157483" right="0.39370078740157483" top="0.74" bottom="0.6" header="0.6" footer="0.39370078740157483"/>
  <pageSetup paperSize="9" scale="75" fitToHeight="100" orientation="landscape" r:id="rId1"/>
  <headerFooter alignWithMargins="0">
    <oddFooter>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3"/>
  <sheetViews>
    <sheetView showGridLines="0" showZeros="0" view="pageBreakPreview" zoomScaleSheetLayoutView="100" workbookViewId="0">
      <selection activeCell="G31" sqref="G31"/>
    </sheetView>
  </sheetViews>
  <sheetFormatPr defaultColWidth="9.1640625" defaultRowHeight="22.5" customHeight="1"/>
  <cols>
    <col min="1" max="1" width="42.83203125" style="113" customWidth="1"/>
    <col min="2" max="2" width="11.1640625" style="113" customWidth="1"/>
    <col min="3" max="3" width="33.6640625" style="113" customWidth="1"/>
    <col min="4" max="7" width="15.33203125" style="113" customWidth="1"/>
    <col min="8" max="16384" width="9.1640625" style="113"/>
  </cols>
  <sheetData>
    <row r="1" spans="1:256" ht="21" customHeight="1">
      <c r="D1" s="114"/>
      <c r="E1" s="114"/>
      <c r="F1" s="114"/>
      <c r="G1" s="8" t="s">
        <v>167</v>
      </c>
    </row>
    <row r="2" spans="1:256" s="112" customFormat="1" ht="27.75" customHeight="1">
      <c r="A2" s="16" t="s">
        <v>176</v>
      </c>
      <c r="B2" s="16"/>
      <c r="C2" s="16"/>
      <c r="D2" s="122"/>
      <c r="E2" s="122"/>
      <c r="F2" s="122"/>
      <c r="G2" s="122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</row>
    <row r="3" spans="1:256" s="28" customFormat="1" ht="15.75" customHeight="1">
      <c r="A3" s="27" t="s">
        <v>204</v>
      </c>
      <c r="B3" s="27"/>
      <c r="C3" s="27"/>
      <c r="D3" s="27"/>
      <c r="E3" s="27"/>
      <c r="F3" s="27"/>
      <c r="G3" s="115" t="s">
        <v>98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5.75" customHeight="1">
      <c r="A4" s="157" t="s">
        <v>54</v>
      </c>
      <c r="B4" s="116" t="s">
        <v>108</v>
      </c>
      <c r="C4" s="117"/>
      <c r="D4" s="118" t="s">
        <v>146</v>
      </c>
      <c r="E4" s="39"/>
      <c r="F4" s="39"/>
      <c r="G4" s="39"/>
    </row>
    <row r="5" spans="1:256" ht="15.75" customHeight="1">
      <c r="A5" s="157"/>
      <c r="B5" s="119" t="s">
        <v>29</v>
      </c>
      <c r="C5" s="20" t="s">
        <v>123</v>
      </c>
      <c r="D5" s="120" t="s">
        <v>36</v>
      </c>
      <c r="E5" s="30" t="s">
        <v>32</v>
      </c>
      <c r="F5" s="30" t="s">
        <v>109</v>
      </c>
      <c r="G5" s="30" t="s">
        <v>173</v>
      </c>
    </row>
    <row r="6" spans="1:256" ht="15.75" customHeight="1">
      <c r="A6" s="121" t="s">
        <v>55</v>
      </c>
      <c r="B6" s="52"/>
      <c r="C6" s="53"/>
      <c r="D6" s="49">
        <f>SUM(E6:G6)</f>
        <v>3114.2800000000007</v>
      </c>
      <c r="E6" s="51">
        <f>SUM(E7,E19,E35)</f>
        <v>2372.1000000000004</v>
      </c>
      <c r="F6" s="51">
        <f>SUM(F7,F19,F35)</f>
        <v>742.18000000000006</v>
      </c>
      <c r="G6" s="51">
        <f>SUM(G7,G19,G35)</f>
        <v>0</v>
      </c>
    </row>
    <row r="7" spans="1:256" ht="15.75" customHeight="1">
      <c r="A7" s="121" t="s">
        <v>102</v>
      </c>
      <c r="B7" s="52"/>
      <c r="C7" s="53"/>
      <c r="D7" s="49">
        <f t="shared" ref="D7:D40" si="0">SUM(E7:G7)</f>
        <v>2315.3000000000002</v>
      </c>
      <c r="E7" s="51">
        <f>SUM(E8:E18)</f>
        <v>2315.3000000000002</v>
      </c>
      <c r="F7" s="51">
        <f t="shared" ref="F7:G7" si="1">SUM(F8:F18)</f>
        <v>0</v>
      </c>
      <c r="G7" s="51">
        <f t="shared" si="1"/>
        <v>0</v>
      </c>
    </row>
    <row r="8" spans="1:256" ht="15.75" customHeight="1">
      <c r="A8" s="121" t="s">
        <v>161</v>
      </c>
      <c r="B8" s="52" t="s">
        <v>172</v>
      </c>
      <c r="C8" s="53" t="s">
        <v>113</v>
      </c>
      <c r="D8" s="49">
        <f t="shared" si="0"/>
        <v>450</v>
      </c>
      <c r="E8" s="51">
        <v>450</v>
      </c>
      <c r="F8" s="51"/>
      <c r="G8" s="51"/>
    </row>
    <row r="9" spans="1:256" ht="15.75" customHeight="1">
      <c r="A9" s="121" t="s">
        <v>87</v>
      </c>
      <c r="B9" s="52" t="s">
        <v>172</v>
      </c>
      <c r="C9" s="53" t="s">
        <v>113</v>
      </c>
      <c r="D9" s="49">
        <f t="shared" si="0"/>
        <v>836.3</v>
      </c>
      <c r="E9" s="51">
        <v>836.3</v>
      </c>
      <c r="F9" s="51"/>
      <c r="G9" s="51"/>
    </row>
    <row r="10" spans="1:256" ht="15.75" customHeight="1">
      <c r="A10" s="121" t="s">
        <v>48</v>
      </c>
      <c r="B10" s="52" t="s">
        <v>172</v>
      </c>
      <c r="C10" s="53" t="s">
        <v>113</v>
      </c>
      <c r="D10" s="49">
        <f t="shared" si="0"/>
        <v>0</v>
      </c>
      <c r="E10" s="51"/>
      <c r="F10" s="51"/>
      <c r="G10" s="51"/>
    </row>
    <row r="11" spans="1:256" ht="15.75" customHeight="1">
      <c r="A11" s="121" t="s">
        <v>61</v>
      </c>
      <c r="B11" s="52" t="s">
        <v>25</v>
      </c>
      <c r="C11" s="53" t="s">
        <v>102</v>
      </c>
      <c r="D11" s="49">
        <f t="shared" si="0"/>
        <v>200</v>
      </c>
      <c r="E11" s="51">
        <v>200</v>
      </c>
      <c r="F11" s="51"/>
      <c r="G11" s="51"/>
    </row>
    <row r="12" spans="1:256" ht="15.75" customHeight="1">
      <c r="A12" s="121" t="s">
        <v>5</v>
      </c>
      <c r="B12" s="52" t="s">
        <v>53</v>
      </c>
      <c r="C12" s="53" t="s">
        <v>188</v>
      </c>
      <c r="D12" s="49">
        <f t="shared" si="0"/>
        <v>0</v>
      </c>
      <c r="E12" s="51"/>
      <c r="F12" s="51"/>
      <c r="G12" s="51"/>
    </row>
    <row r="13" spans="1:256" ht="15.75" customHeight="1">
      <c r="A13" s="121" t="s">
        <v>3</v>
      </c>
      <c r="B13" s="52" t="s">
        <v>127</v>
      </c>
      <c r="C13" s="53" t="s">
        <v>85</v>
      </c>
      <c r="D13" s="49">
        <f t="shared" si="0"/>
        <v>149.5</v>
      </c>
      <c r="E13" s="51">
        <v>149.5</v>
      </c>
      <c r="F13" s="51"/>
      <c r="G13" s="51"/>
    </row>
    <row r="14" spans="1:256" ht="15.75" customHeight="1">
      <c r="A14" s="121" t="s">
        <v>65</v>
      </c>
      <c r="B14" s="52" t="s">
        <v>127</v>
      </c>
      <c r="C14" s="53" t="s">
        <v>85</v>
      </c>
      <c r="D14" s="49">
        <f t="shared" si="0"/>
        <v>0</v>
      </c>
      <c r="E14" s="51"/>
      <c r="F14" s="51"/>
      <c r="G14" s="51"/>
    </row>
    <row r="15" spans="1:256" ht="15.75" customHeight="1">
      <c r="A15" s="121" t="s">
        <v>38</v>
      </c>
      <c r="B15" s="52" t="s">
        <v>127</v>
      </c>
      <c r="C15" s="53" t="s">
        <v>85</v>
      </c>
      <c r="D15" s="49">
        <f t="shared" si="0"/>
        <v>80</v>
      </c>
      <c r="E15" s="51">
        <v>80</v>
      </c>
      <c r="F15" s="51"/>
      <c r="G15" s="51"/>
    </row>
    <row r="16" spans="1:256" ht="15.75" customHeight="1">
      <c r="A16" s="121" t="s">
        <v>107</v>
      </c>
      <c r="B16" s="52" t="s">
        <v>127</v>
      </c>
      <c r="C16" s="53" t="s">
        <v>85</v>
      </c>
      <c r="D16" s="49">
        <f t="shared" si="0"/>
        <v>20</v>
      </c>
      <c r="E16" s="51">
        <v>20</v>
      </c>
      <c r="F16" s="51"/>
      <c r="G16" s="51"/>
    </row>
    <row r="17" spans="1:7" ht="15.75" customHeight="1">
      <c r="A17" s="121" t="s">
        <v>152</v>
      </c>
      <c r="B17" s="52" t="s">
        <v>80</v>
      </c>
      <c r="C17" s="53" t="s">
        <v>20</v>
      </c>
      <c r="D17" s="49">
        <f t="shared" si="0"/>
        <v>519.5</v>
      </c>
      <c r="E17" s="51">
        <v>519.5</v>
      </c>
      <c r="F17" s="51"/>
      <c r="G17" s="51"/>
    </row>
    <row r="18" spans="1:7" ht="15.75" customHeight="1">
      <c r="A18" s="121" t="s">
        <v>79</v>
      </c>
      <c r="B18" s="52" t="s">
        <v>53</v>
      </c>
      <c r="C18" s="53" t="s">
        <v>188</v>
      </c>
      <c r="D18" s="49">
        <f t="shared" si="0"/>
        <v>60</v>
      </c>
      <c r="E18" s="51">
        <v>60</v>
      </c>
      <c r="F18" s="51"/>
      <c r="G18" s="51"/>
    </row>
    <row r="19" spans="1:7" ht="15.75" customHeight="1">
      <c r="A19" s="121" t="s">
        <v>126</v>
      </c>
      <c r="B19" s="52"/>
      <c r="C19" s="53"/>
      <c r="D19" s="49">
        <f t="shared" si="0"/>
        <v>742.18000000000006</v>
      </c>
      <c r="E19" s="51"/>
      <c r="F19" s="51">
        <f>SUM(F20:F34)</f>
        <v>742.18000000000006</v>
      </c>
      <c r="G19" s="51"/>
    </row>
    <row r="20" spans="1:7" ht="15.75" customHeight="1">
      <c r="A20" s="121" t="s">
        <v>82</v>
      </c>
      <c r="B20" s="52" t="s">
        <v>124</v>
      </c>
      <c r="C20" s="53" t="s">
        <v>177</v>
      </c>
      <c r="D20" s="49">
        <f t="shared" si="0"/>
        <v>179.5</v>
      </c>
      <c r="E20" s="51"/>
      <c r="F20" s="51">
        <v>179.5</v>
      </c>
      <c r="G20" s="51"/>
    </row>
    <row r="21" spans="1:7" ht="15.75" customHeight="1">
      <c r="A21" s="121" t="s">
        <v>191</v>
      </c>
      <c r="B21" s="52" t="s">
        <v>122</v>
      </c>
      <c r="C21" s="53" t="s">
        <v>177</v>
      </c>
      <c r="D21" s="49">
        <f t="shared" si="0"/>
        <v>0</v>
      </c>
      <c r="E21" s="51"/>
      <c r="F21" s="51"/>
      <c r="G21" s="51"/>
    </row>
    <row r="22" spans="1:7" ht="15.75" customHeight="1">
      <c r="A22" s="121" t="s">
        <v>59</v>
      </c>
      <c r="B22" s="52" t="s">
        <v>35</v>
      </c>
      <c r="C22" s="53" t="s">
        <v>132</v>
      </c>
      <c r="D22" s="49">
        <v>5</v>
      </c>
      <c r="E22" s="51"/>
      <c r="F22" s="51">
        <v>5</v>
      </c>
      <c r="G22" s="51"/>
    </row>
    <row r="23" spans="1:7" ht="15.75" customHeight="1">
      <c r="A23" s="121" t="s">
        <v>186</v>
      </c>
      <c r="B23" s="52" t="s">
        <v>121</v>
      </c>
      <c r="C23" s="53" t="s">
        <v>135</v>
      </c>
      <c r="D23" s="49">
        <f t="shared" si="0"/>
        <v>54</v>
      </c>
      <c r="E23" s="51"/>
      <c r="F23" s="51">
        <v>54</v>
      </c>
      <c r="G23" s="51"/>
    </row>
    <row r="24" spans="1:7" ht="15.75" customHeight="1">
      <c r="A24" s="121" t="s">
        <v>0</v>
      </c>
      <c r="B24" s="52" t="s">
        <v>170</v>
      </c>
      <c r="C24" s="53" t="s">
        <v>142</v>
      </c>
      <c r="D24" s="49">
        <f t="shared" si="0"/>
        <v>0</v>
      </c>
      <c r="E24" s="51"/>
      <c r="F24" s="51"/>
      <c r="G24" s="51"/>
    </row>
    <row r="25" spans="1:7" ht="15.75" customHeight="1">
      <c r="A25" s="121" t="s">
        <v>52</v>
      </c>
      <c r="B25" s="52" t="s">
        <v>33</v>
      </c>
      <c r="C25" s="53" t="s">
        <v>106</v>
      </c>
      <c r="D25" s="49">
        <f t="shared" si="0"/>
        <v>23</v>
      </c>
      <c r="E25" s="51"/>
      <c r="F25" s="51">
        <v>23</v>
      </c>
      <c r="G25" s="51"/>
    </row>
    <row r="26" spans="1:7" ht="15.75" customHeight="1">
      <c r="A26" s="121" t="s">
        <v>134</v>
      </c>
      <c r="B26" s="52" t="s">
        <v>166</v>
      </c>
      <c r="C26" s="53" t="s">
        <v>91</v>
      </c>
      <c r="D26" s="49">
        <f t="shared" si="0"/>
        <v>5</v>
      </c>
      <c r="E26" s="51"/>
      <c r="F26" s="51">
        <v>5</v>
      </c>
      <c r="G26" s="51"/>
    </row>
    <row r="27" spans="1:7" ht="15.75" customHeight="1">
      <c r="A27" s="152" t="s">
        <v>272</v>
      </c>
      <c r="B27" s="52" t="s">
        <v>124</v>
      </c>
      <c r="C27" s="53" t="s">
        <v>177</v>
      </c>
      <c r="D27" s="49">
        <f t="shared" si="0"/>
        <v>40</v>
      </c>
      <c r="E27" s="51"/>
      <c r="F27" s="51">
        <v>40</v>
      </c>
      <c r="G27" s="51"/>
    </row>
    <row r="28" spans="1:7" ht="15.75" customHeight="1">
      <c r="A28" s="152" t="s">
        <v>273</v>
      </c>
      <c r="B28" s="145" t="s">
        <v>274</v>
      </c>
      <c r="C28" s="53" t="s">
        <v>177</v>
      </c>
      <c r="D28" s="49">
        <f t="shared" si="0"/>
        <v>32</v>
      </c>
      <c r="E28" s="51"/>
      <c r="F28" s="51">
        <v>32</v>
      </c>
      <c r="G28" s="51"/>
    </row>
    <row r="29" spans="1:7" ht="15.75" customHeight="1">
      <c r="A29" s="152" t="s">
        <v>268</v>
      </c>
      <c r="B29" s="52" t="s">
        <v>124</v>
      </c>
      <c r="C29" s="144" t="s">
        <v>269</v>
      </c>
      <c r="D29" s="49">
        <f t="shared" si="0"/>
        <v>152.68</v>
      </c>
      <c r="E29" s="51"/>
      <c r="F29" s="51">
        <v>152.68</v>
      </c>
      <c r="G29" s="51"/>
    </row>
    <row r="30" spans="1:7" ht="15.75" customHeight="1">
      <c r="A30" s="121" t="s">
        <v>68</v>
      </c>
      <c r="B30" s="52" t="s">
        <v>77</v>
      </c>
      <c r="C30" s="53" t="s">
        <v>193</v>
      </c>
      <c r="D30" s="49">
        <f t="shared" si="0"/>
        <v>8</v>
      </c>
      <c r="E30" s="51"/>
      <c r="F30" s="51">
        <v>8</v>
      </c>
      <c r="G30" s="51"/>
    </row>
    <row r="31" spans="1:7" ht="15.75" customHeight="1">
      <c r="A31" s="152" t="s">
        <v>275</v>
      </c>
      <c r="B31" s="145" t="s">
        <v>274</v>
      </c>
      <c r="C31" s="144" t="s">
        <v>276</v>
      </c>
      <c r="D31" s="49">
        <f t="shared" si="0"/>
        <v>4</v>
      </c>
      <c r="E31" s="51"/>
      <c r="F31" s="51">
        <v>4</v>
      </c>
      <c r="G31" s="51"/>
    </row>
    <row r="32" spans="1:7" ht="15.75" customHeight="1">
      <c r="A32" s="152" t="s">
        <v>270</v>
      </c>
      <c r="B32" s="52" t="s">
        <v>124</v>
      </c>
      <c r="C32" s="53" t="s">
        <v>177</v>
      </c>
      <c r="D32" s="49">
        <f t="shared" si="0"/>
        <v>5</v>
      </c>
      <c r="E32" s="51"/>
      <c r="F32" s="51">
        <v>5</v>
      </c>
      <c r="G32" s="51"/>
    </row>
    <row r="33" spans="1:7" ht="15.75" customHeight="1">
      <c r="A33" s="152" t="s">
        <v>271</v>
      </c>
      <c r="B33" s="52" t="s">
        <v>124</v>
      </c>
      <c r="C33" s="53" t="s">
        <v>177</v>
      </c>
      <c r="D33" s="49">
        <f t="shared" si="0"/>
        <v>56</v>
      </c>
      <c r="E33" s="51"/>
      <c r="F33" s="51">
        <v>56</v>
      </c>
      <c r="G33" s="51"/>
    </row>
    <row r="34" spans="1:7" ht="15.75" customHeight="1">
      <c r="A34" s="121" t="s">
        <v>84</v>
      </c>
      <c r="B34" s="52" t="s">
        <v>88</v>
      </c>
      <c r="C34" s="53" t="s">
        <v>150</v>
      </c>
      <c r="D34" s="49">
        <v>178</v>
      </c>
      <c r="E34" s="51"/>
      <c r="F34" s="51">
        <v>178</v>
      </c>
      <c r="G34" s="51"/>
    </row>
    <row r="35" spans="1:7" ht="15.75" customHeight="1">
      <c r="A35" s="121" t="s">
        <v>12</v>
      </c>
      <c r="B35" s="52"/>
      <c r="C35" s="53"/>
      <c r="D35" s="49">
        <f t="shared" si="0"/>
        <v>56.8</v>
      </c>
      <c r="E35" s="51">
        <f>SUM(E36:E40)</f>
        <v>56.8</v>
      </c>
      <c r="F35" s="51"/>
      <c r="G35" s="51"/>
    </row>
    <row r="36" spans="1:7" ht="15.75" customHeight="1">
      <c r="A36" s="121" t="s">
        <v>138</v>
      </c>
      <c r="B36" s="52" t="s">
        <v>10</v>
      </c>
      <c r="C36" s="53" t="s">
        <v>50</v>
      </c>
      <c r="D36" s="49">
        <f t="shared" si="0"/>
        <v>8</v>
      </c>
      <c r="E36" s="51">
        <v>8</v>
      </c>
      <c r="F36" s="51"/>
      <c r="G36" s="51"/>
    </row>
    <row r="37" spans="1:7" ht="15.75" customHeight="1">
      <c r="A37" s="121" t="s">
        <v>64</v>
      </c>
      <c r="B37" s="52" t="s">
        <v>10</v>
      </c>
      <c r="C37" s="53" t="s">
        <v>50</v>
      </c>
      <c r="D37" s="49">
        <f t="shared" si="0"/>
        <v>48.8</v>
      </c>
      <c r="E37" s="51">
        <v>48.8</v>
      </c>
      <c r="F37" s="51"/>
      <c r="G37" s="51"/>
    </row>
    <row r="38" spans="1:7" ht="15.75" customHeight="1">
      <c r="A38" s="121" t="s">
        <v>46</v>
      </c>
      <c r="B38" s="52" t="s">
        <v>7</v>
      </c>
      <c r="C38" s="53" t="s">
        <v>45</v>
      </c>
      <c r="D38" s="49">
        <f t="shared" si="0"/>
        <v>0</v>
      </c>
      <c r="E38" s="51"/>
      <c r="F38" s="51"/>
      <c r="G38" s="51"/>
    </row>
    <row r="39" spans="1:7" ht="15.75" customHeight="1">
      <c r="A39" s="121" t="s">
        <v>19</v>
      </c>
      <c r="B39" s="52" t="s">
        <v>7</v>
      </c>
      <c r="C39" s="53" t="s">
        <v>45</v>
      </c>
      <c r="D39" s="49">
        <f t="shared" si="0"/>
        <v>0</v>
      </c>
      <c r="E39" s="51"/>
      <c r="F39" s="51"/>
      <c r="G39" s="51"/>
    </row>
    <row r="40" spans="1:7" ht="15.75" customHeight="1">
      <c r="A40" s="121" t="s">
        <v>140</v>
      </c>
      <c r="B40" s="52" t="s">
        <v>162</v>
      </c>
      <c r="C40" s="53" t="s">
        <v>104</v>
      </c>
      <c r="D40" s="49">
        <f t="shared" si="0"/>
        <v>0</v>
      </c>
      <c r="E40" s="51"/>
      <c r="F40" s="51"/>
      <c r="G40" s="51"/>
    </row>
    <row r="41" spans="1:7" ht="17.100000000000001" customHeight="1">
      <c r="A41" s="28"/>
      <c r="B41" s="28"/>
      <c r="C41" s="28"/>
      <c r="D41" s="142"/>
      <c r="E41" s="143"/>
      <c r="F41" s="143"/>
      <c r="G41" s="17"/>
    </row>
    <row r="42" spans="1:7" ht="17.100000000000001" customHeight="1">
      <c r="A42" s="28"/>
      <c r="B42" s="28"/>
      <c r="C42" s="28"/>
      <c r="D42" s="17"/>
      <c r="E42" s="17"/>
      <c r="F42" s="17"/>
      <c r="G42" s="17"/>
    </row>
    <row r="43" spans="1:7" ht="17.100000000000001" customHeight="1">
      <c r="A43" s="28"/>
      <c r="B43" s="28"/>
      <c r="C43" s="28"/>
      <c r="D43" s="28"/>
      <c r="E43" s="17"/>
      <c r="F43" s="17"/>
      <c r="G43" s="17"/>
    </row>
  </sheetData>
  <mergeCells count="1">
    <mergeCell ref="A4:A5"/>
  </mergeCells>
  <phoneticPr fontId="8" type="noConversion"/>
  <printOptions horizontalCentered="1"/>
  <pageMargins left="0.39370078740157483" right="0.39370078740157483" top="0.5" bottom="0.46" header="0.34" footer="0.28999999999999998"/>
  <pageSetup paperSize="9" scale="75" orientation="landscape" r:id="rId1"/>
  <headerFooter alignWithMargins="0">
    <oddFooter>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9"/>
  <sheetViews>
    <sheetView showGridLines="0" showZeros="0" workbookViewId="0">
      <selection activeCell="F6" sqref="F6:F24"/>
    </sheetView>
  </sheetViews>
  <sheetFormatPr defaultColWidth="9.1640625" defaultRowHeight="30" customHeight="1"/>
  <cols>
    <col min="1" max="1" width="18.5" style="125" customWidth="1"/>
    <col min="2" max="2" width="16.83203125" style="125" customWidth="1"/>
    <col min="3" max="3" width="56" style="125" customWidth="1"/>
    <col min="4" max="4" width="43.5" style="125" customWidth="1"/>
    <col min="5" max="5" width="20.83203125" style="125" customWidth="1"/>
    <col min="6" max="6" width="18.1640625" style="125" customWidth="1"/>
    <col min="7" max="7" width="16.1640625" style="125" customWidth="1"/>
    <col min="8" max="8" width="12.6640625" style="125" customWidth="1"/>
    <col min="9" max="9" width="13.83203125" style="125" customWidth="1"/>
    <col min="10" max="10" width="21.83203125" style="125" customWidth="1"/>
    <col min="11" max="16384" width="9.1640625" style="125"/>
  </cols>
  <sheetData>
    <row r="1" spans="1:255" ht="25.5" customHeight="1">
      <c r="A1" s="56"/>
      <c r="B1" s="56"/>
      <c r="C1" s="56"/>
      <c r="D1" s="56"/>
      <c r="E1" s="56"/>
      <c r="F1" s="56"/>
      <c r="G1" s="56"/>
      <c r="H1" s="56"/>
      <c r="I1" s="10" t="s">
        <v>160</v>
      </c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4"/>
      <c r="IK1" s="124"/>
      <c r="IL1" s="124"/>
      <c r="IM1" s="124"/>
      <c r="IN1" s="124"/>
      <c r="IO1" s="124"/>
      <c r="IP1" s="124"/>
      <c r="IQ1" s="124"/>
      <c r="IR1" s="124"/>
      <c r="IS1" s="124"/>
      <c r="IT1" s="124"/>
      <c r="IU1" s="124"/>
    </row>
    <row r="2" spans="1:255" ht="35.25" customHeight="1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</row>
    <row r="3" spans="1:255" ht="24" customHeight="1">
      <c r="A3" s="160" t="s">
        <v>204</v>
      </c>
      <c r="B3" s="160"/>
      <c r="C3" s="160"/>
      <c r="D3" s="160"/>
      <c r="E3" s="23"/>
      <c r="F3" s="23"/>
      <c r="G3" s="23"/>
      <c r="H3" s="3"/>
      <c r="I3" s="3" t="s">
        <v>98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24" customHeight="1">
      <c r="A4" s="164" t="s">
        <v>69</v>
      </c>
      <c r="B4" s="164" t="s">
        <v>72</v>
      </c>
      <c r="C4" s="156" t="s">
        <v>105</v>
      </c>
      <c r="D4" s="156" t="s">
        <v>4</v>
      </c>
      <c r="E4" s="157" t="s">
        <v>95</v>
      </c>
      <c r="F4" s="157"/>
      <c r="G4" s="157"/>
      <c r="H4" s="157"/>
      <c r="I4" s="15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33"/>
      <c r="IT4" s="33"/>
      <c r="IU4" s="33"/>
    </row>
    <row r="5" spans="1:255" ht="49.5" customHeight="1">
      <c r="A5" s="168"/>
      <c r="B5" s="168"/>
      <c r="C5" s="178"/>
      <c r="D5" s="178"/>
      <c r="E5" s="41" t="s">
        <v>164</v>
      </c>
      <c r="F5" s="41" t="s">
        <v>14</v>
      </c>
      <c r="G5" s="41" t="s">
        <v>194</v>
      </c>
      <c r="H5" s="41" t="s">
        <v>129</v>
      </c>
      <c r="I5" s="41" t="s">
        <v>189</v>
      </c>
      <c r="J5" s="57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33"/>
      <c r="IT5" s="33"/>
      <c r="IU5" s="33"/>
    </row>
    <row r="6" spans="1:255" ht="24" customHeight="1">
      <c r="A6" s="145" t="s">
        <v>212</v>
      </c>
      <c r="B6" s="145" t="s">
        <v>209</v>
      </c>
      <c r="C6" s="146" t="s">
        <v>213</v>
      </c>
      <c r="D6" s="146" t="s">
        <v>213</v>
      </c>
      <c r="E6" s="51">
        <v>3</v>
      </c>
      <c r="F6" s="51">
        <v>3</v>
      </c>
      <c r="G6" s="48"/>
      <c r="H6" s="48"/>
      <c r="I6" s="51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</row>
    <row r="7" spans="1:255" ht="24" customHeight="1">
      <c r="A7" s="145" t="s">
        <v>196</v>
      </c>
      <c r="B7" s="145" t="s">
        <v>210</v>
      </c>
      <c r="C7" s="146" t="s">
        <v>197</v>
      </c>
      <c r="D7" s="146" t="s">
        <v>197</v>
      </c>
      <c r="E7" s="51">
        <v>280</v>
      </c>
      <c r="F7" s="51">
        <v>280</v>
      </c>
      <c r="G7" s="48"/>
      <c r="H7" s="48"/>
      <c r="I7" s="51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</row>
    <row r="8" spans="1:255" ht="24" customHeight="1">
      <c r="A8" s="145" t="s">
        <v>215</v>
      </c>
      <c r="B8" s="145" t="s">
        <v>210</v>
      </c>
      <c r="C8" s="148" t="s">
        <v>216</v>
      </c>
      <c r="D8" s="148" t="s">
        <v>216</v>
      </c>
      <c r="E8" s="51">
        <v>103</v>
      </c>
      <c r="F8" s="51">
        <v>103</v>
      </c>
      <c r="G8" s="48"/>
      <c r="H8" s="48"/>
      <c r="I8" s="51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</row>
    <row r="9" spans="1:255" ht="24" customHeight="1">
      <c r="A9" s="145" t="s">
        <v>218</v>
      </c>
      <c r="B9" s="145" t="s">
        <v>210</v>
      </c>
      <c r="C9" s="148" t="s">
        <v>219</v>
      </c>
      <c r="D9" s="148" t="s">
        <v>219</v>
      </c>
      <c r="E9" s="51">
        <v>40</v>
      </c>
      <c r="F9" s="51">
        <v>40</v>
      </c>
      <c r="G9" s="48"/>
      <c r="H9" s="48"/>
      <c r="I9" s="51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</row>
    <row r="10" spans="1:255" ht="24" customHeight="1">
      <c r="A10" s="145" t="s">
        <v>221</v>
      </c>
      <c r="B10" s="145" t="s">
        <v>210</v>
      </c>
      <c r="C10" s="146" t="s">
        <v>222</v>
      </c>
      <c r="D10" s="146" t="s">
        <v>222</v>
      </c>
      <c r="E10" s="51">
        <v>25</v>
      </c>
      <c r="F10" s="51">
        <v>25</v>
      </c>
      <c r="G10" s="48"/>
      <c r="H10" s="48"/>
      <c r="I10" s="51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</row>
    <row r="11" spans="1:255" ht="24" customHeight="1">
      <c r="A11" s="145" t="s">
        <v>223</v>
      </c>
      <c r="B11" s="145" t="s">
        <v>210</v>
      </c>
      <c r="C11" s="148" t="s">
        <v>224</v>
      </c>
      <c r="D11" s="148" t="s">
        <v>224</v>
      </c>
      <c r="E11" s="51">
        <v>129</v>
      </c>
      <c r="F11" s="51">
        <v>129</v>
      </c>
      <c r="G11" s="48"/>
      <c r="H11" s="48"/>
      <c r="I11" s="51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</row>
    <row r="12" spans="1:255" ht="24" customHeight="1">
      <c r="A12" s="145" t="s">
        <v>225</v>
      </c>
      <c r="B12" s="145" t="s">
        <v>210</v>
      </c>
      <c r="C12" s="148" t="s">
        <v>226</v>
      </c>
      <c r="D12" s="148" t="s">
        <v>226</v>
      </c>
      <c r="E12" s="51">
        <v>36.979999999999997</v>
      </c>
      <c r="F12" s="51">
        <v>36.979999999999997</v>
      </c>
      <c r="G12" s="48"/>
      <c r="H12" s="48"/>
      <c r="I12" s="51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</row>
    <row r="13" spans="1:255" ht="24" customHeight="1">
      <c r="A13" s="145" t="s">
        <v>228</v>
      </c>
      <c r="B13" s="145" t="s">
        <v>210</v>
      </c>
      <c r="C13" s="148" t="s">
        <v>229</v>
      </c>
      <c r="D13" s="148" t="s">
        <v>229</v>
      </c>
      <c r="E13" s="51">
        <v>198</v>
      </c>
      <c r="F13" s="51">
        <v>198</v>
      </c>
      <c r="G13" s="48"/>
      <c r="H13" s="48"/>
      <c r="I13" s="51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</row>
    <row r="14" spans="1:255" ht="24" customHeight="1">
      <c r="A14" s="145" t="s">
        <v>231</v>
      </c>
      <c r="B14" s="145" t="s">
        <v>210</v>
      </c>
      <c r="C14" s="146" t="s">
        <v>232</v>
      </c>
      <c r="D14" s="146" t="s">
        <v>232</v>
      </c>
      <c r="E14" s="51">
        <v>50</v>
      </c>
      <c r="F14" s="51">
        <v>50</v>
      </c>
      <c r="G14" s="48"/>
      <c r="H14" s="48"/>
      <c r="I14" s="51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</row>
    <row r="15" spans="1:255" ht="24" customHeight="1">
      <c r="A15" s="145" t="s">
        <v>236</v>
      </c>
      <c r="B15" s="145" t="s">
        <v>210</v>
      </c>
      <c r="C15" s="148" t="s">
        <v>237</v>
      </c>
      <c r="D15" s="148" t="s">
        <v>237</v>
      </c>
      <c r="E15" s="51">
        <v>18</v>
      </c>
      <c r="F15" s="51">
        <v>18</v>
      </c>
      <c r="G15" s="48"/>
      <c r="H15" s="48"/>
      <c r="I15" s="51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</row>
    <row r="16" spans="1:255" ht="24" customHeight="1">
      <c r="A16" s="145" t="s">
        <v>238</v>
      </c>
      <c r="B16" s="145" t="s">
        <v>210</v>
      </c>
      <c r="C16" s="148" t="s">
        <v>239</v>
      </c>
      <c r="D16" s="148" t="s">
        <v>239</v>
      </c>
      <c r="E16" s="51">
        <v>29.76</v>
      </c>
      <c r="F16" s="51">
        <v>29.76</v>
      </c>
      <c r="G16" s="48"/>
      <c r="H16" s="48"/>
      <c r="I16" s="51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</row>
    <row r="17" spans="1:255" ht="24" customHeight="1">
      <c r="A17" s="145" t="s">
        <v>240</v>
      </c>
      <c r="B17" s="145" t="s">
        <v>210</v>
      </c>
      <c r="C17" s="148" t="s">
        <v>241</v>
      </c>
      <c r="D17" s="148" t="s">
        <v>241</v>
      </c>
      <c r="E17" s="51">
        <v>90</v>
      </c>
      <c r="F17" s="51">
        <v>90</v>
      </c>
      <c r="G17" s="48"/>
      <c r="H17" s="48"/>
      <c r="I17" s="51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</row>
    <row r="18" spans="1:255" ht="24" customHeight="1">
      <c r="A18" s="145" t="s">
        <v>242</v>
      </c>
      <c r="B18" s="145" t="s">
        <v>210</v>
      </c>
      <c r="C18" s="149" t="s">
        <v>243</v>
      </c>
      <c r="D18" s="149" t="s">
        <v>243</v>
      </c>
      <c r="E18" s="51">
        <v>50</v>
      </c>
      <c r="F18" s="51">
        <v>50</v>
      </c>
      <c r="G18" s="48"/>
      <c r="H18" s="48"/>
      <c r="I18" s="51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</row>
    <row r="19" spans="1:255" ht="24" customHeight="1">
      <c r="A19" s="145" t="s">
        <v>245</v>
      </c>
      <c r="B19" s="145" t="s">
        <v>210</v>
      </c>
      <c r="C19" s="149" t="s">
        <v>246</v>
      </c>
      <c r="D19" s="149" t="s">
        <v>246</v>
      </c>
      <c r="E19" s="51">
        <v>32.5</v>
      </c>
      <c r="F19" s="51">
        <v>32.5</v>
      </c>
      <c r="G19" s="48"/>
      <c r="H19" s="48"/>
      <c r="I19" s="51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</row>
    <row r="20" spans="1:255" ht="24" customHeight="1">
      <c r="A20" s="145" t="s">
        <v>247</v>
      </c>
      <c r="B20" s="145" t="s">
        <v>210</v>
      </c>
      <c r="C20" s="149" t="s">
        <v>248</v>
      </c>
      <c r="D20" s="149" t="s">
        <v>248</v>
      </c>
      <c r="E20" s="51">
        <v>40</v>
      </c>
      <c r="F20" s="51">
        <v>40</v>
      </c>
      <c r="G20" s="48"/>
      <c r="H20" s="48"/>
      <c r="I20" s="51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</row>
    <row r="21" spans="1:255" ht="24" customHeight="1">
      <c r="A21" s="145" t="s">
        <v>250</v>
      </c>
      <c r="B21" s="145" t="s">
        <v>210</v>
      </c>
      <c r="C21" s="146" t="s">
        <v>199</v>
      </c>
      <c r="D21" s="146" t="s">
        <v>199</v>
      </c>
      <c r="E21" s="51">
        <v>1868.4</v>
      </c>
      <c r="F21" s="51">
        <v>1868.4</v>
      </c>
      <c r="G21" s="48"/>
      <c r="H21" s="48"/>
      <c r="I21" s="51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</row>
    <row r="22" spans="1:255" ht="24" customHeight="1">
      <c r="A22" s="145" t="s">
        <v>251</v>
      </c>
      <c r="B22" s="145" t="s">
        <v>210</v>
      </c>
      <c r="C22" s="150" t="s">
        <v>252</v>
      </c>
      <c r="D22" s="150" t="s">
        <v>252</v>
      </c>
      <c r="E22" s="51">
        <v>300</v>
      </c>
      <c r="F22" s="51">
        <v>300</v>
      </c>
      <c r="G22" s="48"/>
      <c r="H22" s="48"/>
      <c r="I22" s="51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</row>
    <row r="23" spans="1:255" ht="24" customHeight="1">
      <c r="A23" s="145" t="s">
        <v>254</v>
      </c>
      <c r="B23" s="145" t="s">
        <v>210</v>
      </c>
      <c r="C23" s="150" t="s">
        <v>253</v>
      </c>
      <c r="D23" s="150" t="s">
        <v>253</v>
      </c>
      <c r="E23" s="51">
        <v>1719.27</v>
      </c>
      <c r="F23" s="51">
        <v>1719.27</v>
      </c>
      <c r="G23" s="48"/>
      <c r="H23" s="48"/>
      <c r="I23" s="51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</row>
    <row r="24" spans="1:255" ht="24" customHeight="1">
      <c r="A24" s="145" t="s">
        <v>255</v>
      </c>
      <c r="B24" s="145" t="s">
        <v>210</v>
      </c>
      <c r="C24" s="150" t="s">
        <v>200</v>
      </c>
      <c r="D24" s="150" t="s">
        <v>200</v>
      </c>
      <c r="E24" s="51">
        <v>280</v>
      </c>
      <c r="F24" s="51">
        <v>280</v>
      </c>
      <c r="G24" s="48"/>
      <c r="H24" s="48"/>
      <c r="I24" s="5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</row>
    <row r="25" spans="1:255" ht="24" customHeight="1">
      <c r="A25" s="53"/>
      <c r="B25" s="55"/>
      <c r="C25" s="54"/>
      <c r="D25" s="52"/>
      <c r="E25" s="48"/>
      <c r="F25" s="48"/>
      <c r="G25" s="48"/>
      <c r="H25" s="48"/>
      <c r="I25" s="51"/>
      <c r="J25" s="57"/>
      <c r="K25" s="83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</row>
    <row r="26" spans="1:255" ht="24" customHeight="1">
      <c r="A26" s="53"/>
      <c r="B26" s="55"/>
      <c r="C26" s="54"/>
      <c r="D26" s="52"/>
      <c r="E26" s="48"/>
      <c r="F26" s="48"/>
      <c r="G26" s="48"/>
      <c r="H26" s="48"/>
      <c r="I26" s="51"/>
      <c r="J26" s="57"/>
      <c r="K26" s="83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</row>
    <row r="27" spans="1:255" ht="20.2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83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</row>
    <row r="28" spans="1:255" ht="20.2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83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</row>
    <row r="29" spans="1:255" ht="20.2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83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</row>
    <row r="30" spans="1:255" ht="20.25" customHeight="1">
      <c r="A30" s="57"/>
      <c r="B30" s="57"/>
      <c r="C30" s="57"/>
      <c r="D30" s="57"/>
      <c r="E30" s="57"/>
      <c r="F30" s="57"/>
      <c r="G30" s="57"/>
      <c r="H30" s="57"/>
      <c r="I30" s="57"/>
      <c r="J30" s="83"/>
      <c r="K30" s="83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</row>
    <row r="31" spans="1:255" ht="20.25" customHeight="1">
      <c r="A31" s="57"/>
      <c r="B31" s="57"/>
      <c r="C31" s="57"/>
      <c r="D31" s="83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</row>
    <row r="32" spans="1:255" ht="20.2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</row>
    <row r="33" spans="1:255" ht="20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</row>
    <row r="34" spans="1:255" ht="20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</row>
    <row r="35" spans="1:255" ht="20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</row>
    <row r="36" spans="1:255" ht="20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</row>
    <row r="37" spans="1:255" ht="20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</row>
    <row r="38" spans="1:255" ht="20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</row>
    <row r="39" spans="1:255" ht="20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</row>
    <row r="40" spans="1:255" ht="20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</row>
    <row r="41" spans="1:255" ht="20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</row>
    <row r="42" spans="1:255" ht="20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</row>
    <row r="43" spans="1:255" ht="20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</row>
    <row r="44" spans="1:255" ht="20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</row>
    <row r="45" spans="1:255" ht="20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</row>
    <row r="46" spans="1:255" ht="20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</row>
    <row r="47" spans="1:255" ht="20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</row>
    <row r="48" spans="1:255" ht="20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</row>
    <row r="49" spans="1:255" ht="20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</row>
    <row r="50" spans="1:255" ht="20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</row>
    <row r="51" spans="1:255" ht="20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</row>
    <row r="52" spans="1:255" ht="20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</row>
    <row r="53" spans="1:255" ht="20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</row>
    <row r="54" spans="1:255" ht="20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</row>
    <row r="55" spans="1:255" ht="20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</row>
    <row r="56" spans="1:255" ht="20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</row>
    <row r="57" spans="1:255" ht="30" customHeight="1">
      <c r="A57" s="32"/>
      <c r="B57" s="32"/>
      <c r="C57" s="32"/>
      <c r="D57" s="32"/>
      <c r="E57" s="32"/>
      <c r="F57" s="32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</row>
    <row r="58" spans="1:255" ht="30" customHeight="1">
      <c r="A58" s="57"/>
      <c r="B58" s="32"/>
      <c r="C58" s="32"/>
      <c r="D58" s="32"/>
      <c r="E58" s="32"/>
      <c r="F58" s="32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</row>
    <row r="59" spans="1:255" ht="30" customHeight="1">
      <c r="A59" s="32"/>
      <c r="B59" s="32"/>
      <c r="C59" s="57"/>
      <c r="D59" s="32"/>
      <c r="E59" s="57"/>
      <c r="F59" s="32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</row>
  </sheetData>
  <mergeCells count="7">
    <mergeCell ref="A2:I2"/>
    <mergeCell ref="E4:I4"/>
    <mergeCell ref="A3:D3"/>
    <mergeCell ref="A4:A5"/>
    <mergeCell ref="B4:B5"/>
    <mergeCell ref="C4:C5"/>
    <mergeCell ref="D4:D5"/>
  </mergeCells>
  <phoneticPr fontId="8" type="noConversion"/>
  <printOptions horizontalCentered="1"/>
  <pageMargins left="0.39370078740157483" right="0.39370078740157483" top="0.56000000000000005" bottom="0.62" header="0.84" footer="0.39370078740157483"/>
  <pageSetup paperSize="9" scale="75" fitToHeight="1000" orientation="landscape" r:id="rId1"/>
  <headerFooter alignWithMargins="0">
    <oddFooter>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H17"/>
  <sheetViews>
    <sheetView showGridLines="0" showZeros="0" workbookViewId="0">
      <selection activeCell="E5" sqref="E5:E8"/>
    </sheetView>
  </sheetViews>
  <sheetFormatPr defaultColWidth="9.1640625" defaultRowHeight="12"/>
  <cols>
    <col min="1" max="1" width="31" style="113" customWidth="1"/>
    <col min="2" max="2" width="32.6640625" style="113" customWidth="1"/>
    <col min="3" max="3" width="33.1640625" style="113" customWidth="1"/>
    <col min="4" max="4" width="86.33203125" style="113" customWidth="1"/>
    <col min="5" max="5" width="31.1640625" style="113" customWidth="1"/>
    <col min="6" max="6" width="24.5" style="113" customWidth="1"/>
    <col min="7" max="16384" width="9.1640625" style="113"/>
  </cols>
  <sheetData>
    <row r="1" spans="1:242" ht="21.75" customHeight="1">
      <c r="A1" s="56"/>
      <c r="B1" s="3"/>
      <c r="C1" s="3"/>
      <c r="D1" s="3"/>
      <c r="E1" s="8" t="s">
        <v>101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</row>
    <row r="2" spans="1:242" ht="33.75" customHeight="1">
      <c r="A2" s="16" t="s">
        <v>70</v>
      </c>
      <c r="B2" s="127"/>
      <c r="C2" s="127"/>
      <c r="D2" s="127"/>
      <c r="E2" s="127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</row>
    <row r="3" spans="1:242" ht="27" customHeight="1">
      <c r="A3" s="158" t="s">
        <v>206</v>
      </c>
      <c r="B3" s="158"/>
      <c r="C3" s="158"/>
      <c r="D3" s="158"/>
      <c r="E3" s="129" t="s">
        <v>98</v>
      </c>
      <c r="F3" s="130"/>
      <c r="G3" s="13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ht="27" customHeight="1">
      <c r="A4" s="47" t="s">
        <v>89</v>
      </c>
      <c r="B4" s="131" t="s">
        <v>93</v>
      </c>
      <c r="C4" s="131" t="s">
        <v>26</v>
      </c>
      <c r="D4" s="132" t="s">
        <v>27</v>
      </c>
      <c r="E4" s="34" t="s">
        <v>171</v>
      </c>
      <c r="F4" s="13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</row>
    <row r="5" spans="1:242" ht="27" customHeight="1">
      <c r="A5" s="147">
        <v>2120104</v>
      </c>
      <c r="B5" s="147">
        <v>758758</v>
      </c>
      <c r="C5" s="151" t="s">
        <v>263</v>
      </c>
      <c r="D5" s="147" t="s">
        <v>264</v>
      </c>
      <c r="E5" s="49">
        <v>1800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</row>
    <row r="6" spans="1:242" ht="27" customHeight="1">
      <c r="A6" s="147">
        <v>2120399</v>
      </c>
      <c r="B6" s="147">
        <v>758758</v>
      </c>
      <c r="C6" s="151" t="s">
        <v>263</v>
      </c>
      <c r="D6" s="147" t="s">
        <v>265</v>
      </c>
      <c r="E6" s="49">
        <v>650</v>
      </c>
      <c r="F6" s="2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</row>
    <row r="7" spans="1:242" ht="27" customHeight="1">
      <c r="A7" s="147">
        <v>2120399</v>
      </c>
      <c r="B7" s="147">
        <v>758758</v>
      </c>
      <c r="C7" s="151" t="s">
        <v>263</v>
      </c>
      <c r="D7" s="147" t="s">
        <v>266</v>
      </c>
      <c r="E7" s="49">
        <v>650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</row>
    <row r="8" spans="1:242" ht="27" customHeight="1">
      <c r="A8" s="147">
        <v>2010301</v>
      </c>
      <c r="B8" s="147">
        <v>758758</v>
      </c>
      <c r="C8" s="153" t="s">
        <v>277</v>
      </c>
      <c r="D8" s="154" t="s">
        <v>278</v>
      </c>
      <c r="E8" s="49">
        <v>20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</row>
    <row r="9" spans="1:242" ht="27" customHeight="1">
      <c r="A9" s="52"/>
      <c r="B9" s="52"/>
      <c r="C9" s="52"/>
      <c r="D9" s="53"/>
      <c r="E9" s="4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</row>
    <row r="10" spans="1:242" ht="27" customHeight="1">
      <c r="A10" s="52"/>
      <c r="B10" s="52"/>
      <c r="C10" s="52"/>
      <c r="D10" s="53"/>
      <c r="E10" s="4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</row>
    <row r="11" spans="1:242" ht="27" customHeight="1">
      <c r="A11" s="52"/>
      <c r="B11" s="52"/>
      <c r="C11" s="52"/>
      <c r="D11" s="53"/>
      <c r="E11" s="4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</row>
    <row r="12" spans="1:242" ht="27" customHeight="1">
      <c r="A12" s="52"/>
      <c r="B12" s="52"/>
      <c r="C12" s="52"/>
      <c r="D12" s="53"/>
      <c r="E12" s="4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</row>
    <row r="13" spans="1:242" ht="27" customHeight="1">
      <c r="A13" s="52"/>
      <c r="B13" s="52"/>
      <c r="C13" s="52"/>
      <c r="D13" s="53"/>
      <c r="E13" s="4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</row>
    <row r="14" spans="1:242" ht="27" customHeight="1">
      <c r="A14" s="52"/>
      <c r="B14" s="52"/>
      <c r="C14" s="52"/>
      <c r="D14" s="53"/>
      <c r="E14" s="4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</row>
    <row r="15" spans="1:242" ht="27" customHeight="1">
      <c r="A15" s="52"/>
      <c r="B15" s="52"/>
      <c r="C15" s="52"/>
      <c r="D15" s="53"/>
      <c r="E15" s="4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1:242" ht="27" customHeight="1">
      <c r="A16" s="52"/>
      <c r="B16" s="52"/>
      <c r="C16" s="52"/>
      <c r="D16" s="53"/>
      <c r="E16" s="49"/>
    </row>
    <row r="17" spans="1:242" ht="27" customHeight="1">
      <c r="A17" s="52"/>
      <c r="B17" s="52"/>
      <c r="C17" s="52"/>
      <c r="D17" s="53"/>
      <c r="E17" s="4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</sheetData>
  <mergeCells count="1">
    <mergeCell ref="A3:D3"/>
  </mergeCells>
  <phoneticPr fontId="8" type="noConversion"/>
  <printOptions horizontalCentered="1"/>
  <pageMargins left="0.39370078740157483" right="0.39370078740157483" top="0.74803149606299213" bottom="0.6692913385826772" header="0.39370078740157483" footer="0.39370078740157483"/>
  <pageSetup paperSize="9" scale="75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1收支总表（大口径）</vt:lpstr>
      <vt:lpstr>2收入总表（大口径）</vt:lpstr>
      <vt:lpstr>3支出总表（大口径）</vt:lpstr>
      <vt:lpstr>4收支总表（财政拨款）</vt:lpstr>
      <vt:lpstr>5一般项级表（财拨）</vt:lpstr>
      <vt:lpstr>6基金项级表（财拨）</vt:lpstr>
      <vt:lpstr>7基本经济科目（财拨）</vt:lpstr>
      <vt:lpstr>8项目（财拨）</vt:lpstr>
      <vt:lpstr>9政采（财拨）</vt:lpstr>
      <vt:lpstr>10三公经费</vt:lpstr>
      <vt:lpstr>'10三公经费'!Print_Area</vt:lpstr>
      <vt:lpstr>'1收支总表（大口径）'!Print_Area</vt:lpstr>
      <vt:lpstr>'2收入总表（大口径）'!Print_Area</vt:lpstr>
      <vt:lpstr>'3支出总表（大口径）'!Print_Area</vt:lpstr>
      <vt:lpstr>'4收支总表（财政拨款）'!Print_Area</vt:lpstr>
      <vt:lpstr>'5一般项级表（财拨）'!Print_Area</vt:lpstr>
      <vt:lpstr>'6基金项级表（财拨）'!Print_Area</vt:lpstr>
      <vt:lpstr>'7基本经济科目（财拨）'!Print_Area</vt:lpstr>
      <vt:lpstr>'8项目（财拨）'!Print_Area</vt:lpstr>
      <vt:lpstr>'9政采（财拨）'!Print_Area</vt:lpstr>
      <vt:lpstr>'10三公经费'!Print_Titles</vt:lpstr>
      <vt:lpstr>'1收支总表（大口径）'!Print_Titles</vt:lpstr>
      <vt:lpstr>'2收入总表（大口径）'!Print_Titles</vt:lpstr>
      <vt:lpstr>'3支出总表（大口径）'!Print_Titles</vt:lpstr>
      <vt:lpstr>'4收支总表（财政拨款）'!Print_Titles</vt:lpstr>
      <vt:lpstr>'5一般项级表（财拨）'!Print_Titles</vt:lpstr>
      <vt:lpstr>'6基金项级表（财拨）'!Print_Titles</vt:lpstr>
      <vt:lpstr>'7基本经济科目（财拨）'!Print_Titles</vt:lpstr>
      <vt:lpstr>'8项目（财拨）'!Print_Titles</vt:lpstr>
      <vt:lpstr>'9政采（财拨）'!Print_Titles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 User</cp:lastModifiedBy>
  <cp:lastPrinted>2018-05-17T01:19:02Z</cp:lastPrinted>
  <dcterms:created xsi:type="dcterms:W3CDTF">2018-01-23T05:56:34Z</dcterms:created>
  <dcterms:modified xsi:type="dcterms:W3CDTF">2019-02-14T07:53:18Z</dcterms:modified>
</cp:coreProperties>
</file>